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UMI\Brainport Industries Coöperatie U.A\BI College documenten - Documenten\Brainport Industries College\Instroom\"/>
    </mc:Choice>
  </mc:AlternateContent>
  <bookViews>
    <workbookView xWindow="555" yWindow="435" windowWidth="15480" windowHeight="11640" tabRatio="500" activeTab="1"/>
  </bookViews>
  <sheets>
    <sheet name="Blad1" sheetId="1" r:id="rId1"/>
    <sheet name="Blad2" sheetId="2" r:id="rId2"/>
  </sheets>
  <definedNames>
    <definedName name="_xlnm._FilterDatabase" localSheetId="1" hidden="1">Blad2!$AU$1:$AU$121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81" i="2" l="1"/>
  <c r="AO37" i="2"/>
  <c r="X50" i="2"/>
  <c r="X26" i="2"/>
  <c r="P51" i="2"/>
  <c r="H59" i="2"/>
  <c r="O51" i="2" l="1"/>
  <c r="AZ81" i="2" l="1"/>
  <c r="AN37" i="2"/>
  <c r="W50" i="2"/>
  <c r="W26" i="2"/>
  <c r="G59" i="2"/>
  <c r="AY81" i="2" l="1"/>
  <c r="AM37" i="2"/>
  <c r="V50" i="2"/>
  <c r="V26" i="2"/>
  <c r="N51" i="2"/>
  <c r="F59" i="2"/>
  <c r="K51" i="2" l="1"/>
  <c r="AX81" i="2" l="1"/>
  <c r="AL37" i="2"/>
  <c r="U26" i="2"/>
  <c r="M51" i="2"/>
  <c r="U50" i="2"/>
  <c r="E59" i="2"/>
  <c r="AQ85" i="2" l="1"/>
  <c r="AW81" i="2"/>
  <c r="AV81" i="2"/>
  <c r="D59" i="2"/>
  <c r="C59" i="2"/>
  <c r="L51" i="2"/>
  <c r="T50" i="2"/>
  <c r="S50" i="2"/>
  <c r="AK37" i="2"/>
  <c r="AJ37" i="2"/>
  <c r="T26" i="2"/>
  <c r="S26" i="2"/>
  <c r="F15" i="1"/>
  <c r="F14" i="1"/>
  <c r="F13" i="1"/>
  <c r="F12" i="1"/>
  <c r="F11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<sst xmlns="http://schemas.openxmlformats.org/spreadsheetml/2006/main" count="176" uniqueCount="135">
  <si>
    <t>jaar</t>
  </si>
  <si>
    <t>aantal vacatures</t>
  </si>
  <si>
    <t>aantal aanmeldingen</t>
  </si>
  <si>
    <t>geplaatst</t>
  </si>
  <si>
    <t>percentage %</t>
  </si>
  <si>
    <t>BI College klas</t>
  </si>
  <si>
    <t>Weeknummer</t>
  </si>
  <si>
    <t>Leeftijd</t>
  </si>
  <si>
    <t>Vooropleiding</t>
  </si>
  <si>
    <t>Postcode</t>
  </si>
  <si>
    <t>Weeknr</t>
  </si>
  <si>
    <t>15-'16</t>
  </si>
  <si>
    <t>Laatste school</t>
  </si>
  <si>
    <t>Praktijkonderwijs</t>
  </si>
  <si>
    <t>Academie Kunst &amp; Vormgeving Breda</t>
  </si>
  <si>
    <t>BSO Houtbewerking</t>
  </si>
  <si>
    <t>Alfrink college Deurne</t>
  </si>
  <si>
    <t>VMBO-B</t>
  </si>
  <si>
    <t>Aloysius De Roosten college</t>
  </si>
  <si>
    <t>VMBO-K</t>
  </si>
  <si>
    <t>Arcus College</t>
  </si>
  <si>
    <t>VMBO-GT</t>
  </si>
  <si>
    <t>Bonnefante college</t>
  </si>
  <si>
    <t>Carolus Borromeus College te Helmond</t>
  </si>
  <si>
    <t>HAVO</t>
  </si>
  <si>
    <t>Christiaan Huygens College</t>
  </si>
  <si>
    <t>VWO</t>
  </si>
  <si>
    <t>Commanderij College</t>
  </si>
  <si>
    <t>MBO-1</t>
  </si>
  <si>
    <t>Connect college Echt</t>
  </si>
  <si>
    <t>MBO-2</t>
  </si>
  <si>
    <t>De Hilt</t>
  </si>
  <si>
    <t>MBO-3</t>
  </si>
  <si>
    <t>De Rietlanden - 's-Hertogenbosch</t>
  </si>
  <si>
    <t>MBO-4</t>
  </si>
  <si>
    <t>De Rooi Pannen Eindhoven VMBO</t>
  </si>
  <si>
    <t>HBO</t>
  </si>
  <si>
    <t>Den Gaard</t>
  </si>
  <si>
    <t>Overig</t>
  </si>
  <si>
    <t>Den Hulster College</t>
  </si>
  <si>
    <t>Eindtotaal</t>
  </si>
  <si>
    <t>Eckart College</t>
  </si>
  <si>
    <t>Interesse</t>
  </si>
  <si>
    <t>Fioretti College</t>
  </si>
  <si>
    <t>Fontys</t>
  </si>
  <si>
    <t>geen</t>
  </si>
  <si>
    <t>Gilde Opleidingen</t>
  </si>
  <si>
    <t>Basislasser (niv. 2)</t>
  </si>
  <si>
    <t>Helicon</t>
  </si>
  <si>
    <t>Allround lasser (niv. 3)</t>
  </si>
  <si>
    <t>Het Hooghuis</t>
  </si>
  <si>
    <t>Constructiewerker (niv. 2)</t>
  </si>
  <si>
    <t>Het Kwadrant Weert</t>
  </si>
  <si>
    <t>Allround constructiewerker (niv. 3)</t>
  </si>
  <si>
    <t>Hub van Doorne College</t>
  </si>
  <si>
    <t>Plaatwerker (niv. 2)</t>
  </si>
  <si>
    <t>Jaar</t>
  </si>
  <si>
    <t>Vacatures</t>
  </si>
  <si>
    <t>Aanmeldingen</t>
  </si>
  <si>
    <t>Geplaatst</t>
  </si>
  <si>
    <t>Jacob Roelandslyceum</t>
  </si>
  <si>
    <t>Allround plaatwerker (niv. 3)</t>
  </si>
  <si>
    <t>Jan van Brabant College</t>
  </si>
  <si>
    <t>Verspaner (niv. 2)</t>
  </si>
  <si>
    <t>Kempenhorst College</t>
  </si>
  <si>
    <t>Allround verspaner (niv. 3)</t>
  </si>
  <si>
    <t>Koning Willem I</t>
  </si>
  <si>
    <t>Gereedschapsmaker (niv. 4)</t>
  </si>
  <si>
    <t>Korenaer</t>
  </si>
  <si>
    <t>Assemblagetechnicus Mobiliteitsbranche (niv.2)</t>
  </si>
  <si>
    <t>MBCS Velp</t>
  </si>
  <si>
    <t>Monteur mechatronica (niv. 2)</t>
  </si>
  <si>
    <t>NHBO</t>
  </si>
  <si>
    <t>Eerste monteur mechatronica (niv. 3)</t>
  </si>
  <si>
    <t>Technicus mechatronica systemen (niv. 4)</t>
  </si>
  <si>
    <t>Novalis Etten Leur</t>
  </si>
  <si>
    <t>Researchinstrumentmaker (niv. 4)</t>
  </si>
  <si>
    <t>Pius X College</t>
  </si>
  <si>
    <t>Weet ik nog niet</t>
  </si>
  <si>
    <t>Praktijkschool Eindhoven</t>
  </si>
  <si>
    <t>Rietlanden Den Bosch</t>
  </si>
  <si>
    <t>ROC de Leijgraaf</t>
  </si>
  <si>
    <t>ROC MN</t>
  </si>
  <si>
    <t>ROC Ter AA</t>
  </si>
  <si>
    <t>Rythovius College</t>
  </si>
  <si>
    <t>School 23 (Summa College Eindhoven)</t>
  </si>
  <si>
    <t>SG Were Di</t>
  </si>
  <si>
    <t>Sondervick College</t>
  </si>
  <si>
    <t>Stedelijk College Eindhoven</t>
  </si>
  <si>
    <t>Strabrecht College</t>
  </si>
  <si>
    <t>Summa College</t>
  </si>
  <si>
    <t>Syntra Tongeren</t>
  </si>
  <si>
    <t>Taalbrug</t>
  </si>
  <si>
    <t>Terra College Emmen</t>
  </si>
  <si>
    <t>TU Twente</t>
  </si>
  <si>
    <t>Udens College VMBO</t>
  </si>
  <si>
    <t>Vakcentrum Nuenen</t>
  </si>
  <si>
    <t>Vakcollege Helmond</t>
  </si>
  <si>
    <t>Van Maerlant Lyceum</t>
  </si>
  <si>
    <t>Varendonck College</t>
  </si>
  <si>
    <t>VAVO Den Bosch</t>
  </si>
  <si>
    <t>VEVA</t>
  </si>
  <si>
    <t>VSO de Korenaer</t>
  </si>
  <si>
    <t>VSO Het Dok</t>
  </si>
  <si>
    <t>Zadkine Rotterdam</t>
  </si>
  <si>
    <t>Printdatum:</t>
  </si>
  <si>
    <t>Dendron College</t>
  </si>
  <si>
    <t>Elde College</t>
  </si>
  <si>
    <t>16-'17</t>
  </si>
  <si>
    <t>Stand van zaken 01-09-2017</t>
  </si>
  <si>
    <t>Historisch overzicht vacatures, aanmeldingen en plaastingen (2005-2017)</t>
  </si>
  <si>
    <t>17-'18</t>
  </si>
  <si>
    <t>Baanderheren College, Boxtel</t>
  </si>
  <si>
    <t>Heerbeek College</t>
  </si>
  <si>
    <t>VMBO-T / MAVO</t>
  </si>
  <si>
    <t>Goudse Waarden</t>
  </si>
  <si>
    <t>Dr. Knippenberg</t>
  </si>
  <si>
    <t>Munnikenheide</t>
  </si>
  <si>
    <t>18-'19</t>
  </si>
  <si>
    <t>HBO duaal Mechatronica</t>
  </si>
  <si>
    <t>x</t>
  </si>
  <si>
    <t>Citaverde College</t>
  </si>
  <si>
    <t>St. Jansberg (Harlindis en Relindis)</t>
  </si>
  <si>
    <t>Montessori College</t>
  </si>
  <si>
    <t>ROC Nijmegen</t>
  </si>
  <si>
    <t>SterCollege Eindhoven</t>
  </si>
  <si>
    <t>Vakcollege Eindhoven</t>
  </si>
  <si>
    <t>19-'20</t>
  </si>
  <si>
    <t>20-'21</t>
  </si>
  <si>
    <t>Overig / zij-instroom</t>
  </si>
  <si>
    <t>Olympia</t>
  </si>
  <si>
    <t>St Ursula</t>
  </si>
  <si>
    <t>Historisch overzicht performance (2005-2020)</t>
  </si>
  <si>
    <t>Vergelijking in jaren: Vacatures en aanmeldingen kandidaten</t>
  </si>
  <si>
    <t>Laatste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</si>
</sst>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charset val="128"/>
      <scheme val="minor"/>
    </font>
    <font>
      <sz val="20"/>
      <color theme="1"/>
      <name val="Calibri"/>
      <family val="2"/>
      <charset val="128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1" xfId="0" applyBorder="1"/>
    <xf numFmtId="0" fontId="0" fillId="4" borderId="9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9" fontId="0" fillId="0" borderId="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quotePrefix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0" fillId="0" borderId="16" xfId="0" applyFill="1" applyBorder="1"/>
    <xf numFmtId="0" fontId="0" fillId="0" borderId="1" xfId="0" applyNumberForma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17" xfId="0" applyBorder="1"/>
    <xf numFmtId="0" fontId="0" fillId="4" borderId="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19" xfId="0" quotePrefix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20" xfId="0" applyFill="1" applyBorder="1"/>
    <xf numFmtId="0" fontId="0" fillId="4" borderId="21" xfId="0" applyFill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0" baseline="0">
                <a:solidFill>
                  <a:srgbClr val="7030A0"/>
                </a:solidFill>
                <a:latin typeface="Calibri" pitchFamily="34" charset="0"/>
              </a:defRPr>
            </a:pPr>
            <a:r>
              <a:rPr lang="nl-NL" sz="2400" b="0" baseline="0">
                <a:solidFill>
                  <a:srgbClr val="7030A0"/>
                </a:solidFill>
                <a:latin typeface="Calibri" pitchFamily="34" charset="0"/>
              </a:rPr>
              <a:t>Resultaten periode 2005-2017</a:t>
            </a:r>
          </a:p>
          <a:p>
            <a:pPr>
              <a:defRPr sz="2400" b="0" baseline="0">
                <a:solidFill>
                  <a:srgbClr val="7030A0"/>
                </a:solidFill>
                <a:latin typeface="Calibri" pitchFamily="34" charset="0"/>
              </a:defRPr>
            </a:pPr>
            <a:endParaRPr lang="nl-NL" sz="2400" b="0" baseline="0">
              <a:solidFill>
                <a:srgbClr val="7030A0"/>
              </a:solidFill>
              <a:latin typeface="Calibri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86475693605784"/>
          <c:y val="0.24670520103811377"/>
          <c:w val="0.87077532486353315"/>
          <c:h val="0.5896512621016845"/>
        </c:manualLayout>
      </c:layout>
      <c:lineChart>
        <c:grouping val="standard"/>
        <c:varyColors val="0"/>
        <c:ser>
          <c:idx val="1"/>
          <c:order val="0"/>
          <c:tx>
            <c:v>Vacatures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Blad1!$B$4:$B$16</c:f>
              <c:numCache>
                <c:formatCode>General</c:formatCode>
                <c:ptCount val="13"/>
                <c:pt idx="0">
                  <c:v>85</c:v>
                </c:pt>
                <c:pt idx="1">
                  <c:v>85</c:v>
                </c:pt>
                <c:pt idx="2">
                  <c:v>113</c:v>
                </c:pt>
                <c:pt idx="3">
                  <c:v>113</c:v>
                </c:pt>
                <c:pt idx="4">
                  <c:v>38</c:v>
                </c:pt>
                <c:pt idx="5">
                  <c:v>64</c:v>
                </c:pt>
                <c:pt idx="6">
                  <c:v>89</c:v>
                </c:pt>
                <c:pt idx="7">
                  <c:v>72</c:v>
                </c:pt>
                <c:pt idx="8">
                  <c:v>79</c:v>
                </c:pt>
                <c:pt idx="9">
                  <c:v>48</c:v>
                </c:pt>
                <c:pt idx="10">
                  <c:v>100</c:v>
                </c:pt>
                <c:pt idx="11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5-44C1-9C6D-0629D006E0E7}"/>
            </c:ext>
          </c:extLst>
        </c:ser>
        <c:ser>
          <c:idx val="2"/>
          <c:order val="1"/>
          <c:tx>
            <c:v>Aanmeldingen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Blad1!$C$4:$C$16</c:f>
              <c:numCache>
                <c:formatCode>General</c:formatCode>
                <c:ptCount val="13"/>
                <c:pt idx="0">
                  <c:v>93</c:v>
                </c:pt>
                <c:pt idx="1">
                  <c:v>70</c:v>
                </c:pt>
                <c:pt idx="2">
                  <c:v>82</c:v>
                </c:pt>
                <c:pt idx="3">
                  <c:v>56</c:v>
                </c:pt>
                <c:pt idx="4">
                  <c:v>58</c:v>
                </c:pt>
                <c:pt idx="5">
                  <c:v>52</c:v>
                </c:pt>
                <c:pt idx="6">
                  <c:v>88</c:v>
                </c:pt>
                <c:pt idx="7">
                  <c:v>120</c:v>
                </c:pt>
                <c:pt idx="8">
                  <c:v>159</c:v>
                </c:pt>
                <c:pt idx="9">
                  <c:v>180</c:v>
                </c:pt>
                <c:pt idx="10">
                  <c:v>213</c:v>
                </c:pt>
                <c:pt idx="11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5-44C1-9C6D-0629D006E0E7}"/>
            </c:ext>
          </c:extLst>
        </c:ser>
        <c:ser>
          <c:idx val="3"/>
          <c:order val="2"/>
          <c:tx>
            <c:v>Plaatsing BBL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Blad1!$D$4:$D$16</c:f>
              <c:numCache>
                <c:formatCode>General</c:formatCode>
                <c:ptCount val="13"/>
                <c:pt idx="0">
                  <c:v>43</c:v>
                </c:pt>
                <c:pt idx="1">
                  <c:v>37</c:v>
                </c:pt>
                <c:pt idx="2">
                  <c:v>53</c:v>
                </c:pt>
                <c:pt idx="3">
                  <c:v>32</c:v>
                </c:pt>
                <c:pt idx="4">
                  <c:v>27</c:v>
                </c:pt>
                <c:pt idx="5">
                  <c:v>32</c:v>
                </c:pt>
                <c:pt idx="6">
                  <c:v>48</c:v>
                </c:pt>
                <c:pt idx="7">
                  <c:v>54</c:v>
                </c:pt>
                <c:pt idx="8">
                  <c:v>70</c:v>
                </c:pt>
                <c:pt idx="9">
                  <c:v>46</c:v>
                </c:pt>
                <c:pt idx="10">
                  <c:v>75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C5-44C1-9C6D-0629D006E0E7}"/>
            </c:ext>
          </c:extLst>
        </c:ser>
        <c:ser>
          <c:idx val="0"/>
          <c:order val="3"/>
          <c:tx>
            <c:v>BIC klas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Blad1!$E$4:$E$16</c:f>
              <c:numCache>
                <c:formatCode>General</c:formatCode>
                <c:ptCount val="13"/>
                <c:pt idx="9">
                  <c:v>0</c:v>
                </c:pt>
                <c:pt idx="10">
                  <c:v>18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C5-44C1-9C6D-0629D006E0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882048"/>
        <c:axId val="74916992"/>
      </c:lineChart>
      <c:catAx>
        <c:axId val="7488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>
                    <a:solidFill>
                      <a:srgbClr val="7030A0"/>
                    </a:solidFill>
                  </a:defRPr>
                </a:pPr>
                <a:r>
                  <a:rPr lang="nl-NL" sz="1600">
                    <a:solidFill>
                      <a:srgbClr val="7030A0"/>
                    </a:solidFill>
                  </a:rPr>
                  <a:t>Start</a:t>
                </a:r>
                <a:r>
                  <a:rPr lang="nl-NL" sz="1600" baseline="0">
                    <a:solidFill>
                      <a:srgbClr val="7030A0"/>
                    </a:solidFill>
                  </a:rPr>
                  <a:t> school</a:t>
                </a:r>
                <a:r>
                  <a:rPr lang="nl-NL" sz="1600">
                    <a:solidFill>
                      <a:srgbClr val="7030A0"/>
                    </a:solidFill>
                  </a:rPr>
                  <a:t>jaar</a:t>
                </a:r>
              </a:p>
              <a:p>
                <a:pPr>
                  <a:defRPr sz="1600">
                    <a:solidFill>
                      <a:srgbClr val="7030A0"/>
                    </a:solidFill>
                  </a:defRPr>
                </a:pPr>
                <a:endParaRPr lang="nl-NL" sz="1600">
                  <a:solidFill>
                    <a:srgbClr val="7030A0"/>
                  </a:solidFill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916992"/>
        <c:crosses val="autoZero"/>
        <c:auto val="1"/>
        <c:lblAlgn val="ctr"/>
        <c:lblOffset val="100"/>
        <c:noMultiLvlLbl val="0"/>
      </c:catAx>
      <c:valAx>
        <c:axId val="74916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>
                    <a:solidFill>
                      <a:srgbClr val="7030A0"/>
                    </a:solidFill>
                  </a:defRPr>
                </a:pPr>
                <a:r>
                  <a:rPr lang="nl-NL" sz="1600">
                    <a:solidFill>
                      <a:srgbClr val="7030A0"/>
                    </a:solidFill>
                  </a:rPr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882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5150781765776209"/>
          <c:y val="9.5882258944363932E-2"/>
          <c:w val="0.59393058010605815"/>
          <c:h val="5.0616972388598379E-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Leeftijd</a:t>
            </a:r>
          </a:p>
        </c:rich>
      </c:tx>
      <c:layout/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9.4210629921259836E-2"/>
          <c:y val="5.1400554097404488E-2"/>
          <c:w val="0.88511920384951881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Schooljaar 2015-2016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Blad2!$J$7:$J$50</c:f>
              <c:strCache>
                <c:ptCount val="4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59</c:v>
                </c:pt>
                <c:pt idx="42">
                  <c:v>61</c:v>
                </c:pt>
                <c:pt idx="43">
                  <c:v>geen</c:v>
                </c:pt>
              </c:strCache>
            </c:strRef>
          </c:cat>
          <c:val>
            <c:numRef>
              <c:f>Blad2!$K$7:$K$50</c:f>
              <c:numCache>
                <c:formatCode>General</c:formatCode>
                <c:ptCount val="44"/>
                <c:pt idx="0">
                  <c:v>1</c:v>
                </c:pt>
                <c:pt idx="1">
                  <c:v>7</c:v>
                </c:pt>
                <c:pt idx="2">
                  <c:v>47</c:v>
                </c:pt>
                <c:pt idx="3">
                  <c:v>31</c:v>
                </c:pt>
                <c:pt idx="4">
                  <c:v>25</c:v>
                </c:pt>
                <c:pt idx="5">
                  <c:v>21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22">
                  <c:v>3</c:v>
                </c:pt>
                <c:pt idx="24">
                  <c:v>1</c:v>
                </c:pt>
                <c:pt idx="29">
                  <c:v>1</c:v>
                </c:pt>
                <c:pt idx="30">
                  <c:v>2</c:v>
                </c:pt>
                <c:pt idx="37">
                  <c:v>1</c:v>
                </c:pt>
                <c:pt idx="42">
                  <c:v>1</c:v>
                </c:pt>
                <c:pt idx="4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6-4A5D-9B33-F86B3B2DE1A5}"/>
            </c:ext>
          </c:extLst>
        </c:ser>
        <c:ser>
          <c:idx val="1"/>
          <c:order val="1"/>
          <c:tx>
            <c:v>Schooljaar 2016-2017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Blad2!$J$7:$J$50</c:f>
              <c:strCache>
                <c:ptCount val="4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59</c:v>
                </c:pt>
                <c:pt idx="42">
                  <c:v>61</c:v>
                </c:pt>
                <c:pt idx="43">
                  <c:v>geen</c:v>
                </c:pt>
              </c:strCache>
            </c:strRef>
          </c:cat>
          <c:val>
            <c:numRef>
              <c:f>Blad2!$L$7:$L$50</c:f>
              <c:numCache>
                <c:formatCode>General</c:formatCode>
                <c:ptCount val="44"/>
                <c:pt idx="0">
                  <c:v>2</c:v>
                </c:pt>
                <c:pt idx="1">
                  <c:v>23</c:v>
                </c:pt>
                <c:pt idx="2">
                  <c:v>26</c:v>
                </c:pt>
                <c:pt idx="3">
                  <c:v>27</c:v>
                </c:pt>
                <c:pt idx="4">
                  <c:v>14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6">
                  <c:v>1</c:v>
                </c:pt>
                <c:pt idx="3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6-4A5D-9B33-F86B3B2DE1A5}"/>
            </c:ext>
          </c:extLst>
        </c:ser>
        <c:ser>
          <c:idx val="2"/>
          <c:order val="2"/>
          <c:tx>
            <c:v>Schooljaar 2017-2018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Blad2!$J$7:$J$50</c:f>
              <c:strCache>
                <c:ptCount val="4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59</c:v>
                </c:pt>
                <c:pt idx="42">
                  <c:v>61</c:v>
                </c:pt>
                <c:pt idx="43">
                  <c:v>geen</c:v>
                </c:pt>
              </c:strCache>
            </c:strRef>
          </c:cat>
          <c:val>
            <c:numRef>
              <c:f>Blad2!$M$7:$M$50</c:f>
              <c:numCache>
                <c:formatCode>General</c:formatCode>
                <c:ptCount val="44"/>
                <c:pt idx="0">
                  <c:v>2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6</c:v>
                </c:pt>
                <c:pt idx="5">
                  <c:v>11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9">
                  <c:v>1</c:v>
                </c:pt>
                <c:pt idx="22">
                  <c:v>1</c:v>
                </c:pt>
                <c:pt idx="23">
                  <c:v>1</c:v>
                </c:pt>
                <c:pt idx="27">
                  <c:v>1</c:v>
                </c:pt>
                <c:pt idx="28">
                  <c:v>1</c:v>
                </c:pt>
                <c:pt idx="35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F-4770-9C63-8D6254988F73}"/>
            </c:ext>
          </c:extLst>
        </c:ser>
        <c:ser>
          <c:idx val="3"/>
          <c:order val="3"/>
          <c:tx>
            <c:v>Schooljaar 2018-2019</c:v>
          </c:tx>
          <c:marker>
            <c:symbol val="none"/>
          </c:marker>
          <c:cat>
            <c:strRef>
              <c:f>Blad2!$J$7:$J$50</c:f>
              <c:strCache>
                <c:ptCount val="4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59</c:v>
                </c:pt>
                <c:pt idx="42">
                  <c:v>61</c:v>
                </c:pt>
                <c:pt idx="43">
                  <c:v>geen</c:v>
                </c:pt>
              </c:strCache>
            </c:strRef>
          </c:cat>
          <c:val>
            <c:numRef>
              <c:f>Blad2!$N$7:$N$50</c:f>
              <c:numCache>
                <c:formatCode>General</c:formatCode>
                <c:ptCount val="44"/>
                <c:pt idx="0">
                  <c:v>2</c:v>
                </c:pt>
                <c:pt idx="1">
                  <c:v>25</c:v>
                </c:pt>
                <c:pt idx="2">
                  <c:v>18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9">
                  <c:v>2</c:v>
                </c:pt>
                <c:pt idx="20">
                  <c:v>1</c:v>
                </c:pt>
                <c:pt idx="23">
                  <c:v>1</c:v>
                </c:pt>
                <c:pt idx="26">
                  <c:v>1</c:v>
                </c:pt>
                <c:pt idx="3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F0-4CC0-8DA1-8E74C9DE19B2}"/>
            </c:ext>
          </c:extLst>
        </c:ser>
        <c:ser>
          <c:idx val="4"/>
          <c:order val="4"/>
          <c:tx>
            <c:v>Schooljaar 2019-2020</c:v>
          </c:tx>
          <c:marker>
            <c:symbol val="none"/>
          </c:marker>
          <c:cat>
            <c:strRef>
              <c:f>Blad2!$J$7:$J$50</c:f>
              <c:strCache>
                <c:ptCount val="4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59</c:v>
                </c:pt>
                <c:pt idx="42">
                  <c:v>61</c:v>
                </c:pt>
                <c:pt idx="43">
                  <c:v>geen</c:v>
                </c:pt>
              </c:strCache>
            </c:strRef>
          </c:cat>
          <c:val>
            <c:numRef>
              <c:f>Blad2!$O$7:$O$50</c:f>
              <c:numCache>
                <c:formatCode>General</c:formatCode>
                <c:ptCount val="44"/>
                <c:pt idx="1">
                  <c:v>18</c:v>
                </c:pt>
                <c:pt idx="2">
                  <c:v>19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3">
                  <c:v>2</c:v>
                </c:pt>
                <c:pt idx="14">
                  <c:v>1</c:v>
                </c:pt>
                <c:pt idx="22">
                  <c:v>1</c:v>
                </c:pt>
                <c:pt idx="23">
                  <c:v>1</c:v>
                </c:pt>
                <c:pt idx="28">
                  <c:v>1</c:v>
                </c:pt>
                <c:pt idx="30">
                  <c:v>1</c:v>
                </c:pt>
                <c:pt idx="34">
                  <c:v>1</c:v>
                </c:pt>
                <c:pt idx="41">
                  <c:v>1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9-4D52-98C8-92DF3C1DEC29}"/>
            </c:ext>
          </c:extLst>
        </c:ser>
        <c:ser>
          <c:idx val="5"/>
          <c:order val="5"/>
          <c:tx>
            <c:v>Schooljaar 2020-2021</c:v>
          </c:tx>
          <c:marker>
            <c:symbol val="none"/>
          </c:marker>
          <c:cat>
            <c:strRef>
              <c:f>Blad2!$J$7:$J$50</c:f>
              <c:strCache>
                <c:ptCount val="4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59</c:v>
                </c:pt>
                <c:pt idx="42">
                  <c:v>61</c:v>
                </c:pt>
                <c:pt idx="43">
                  <c:v>geen</c:v>
                </c:pt>
              </c:strCache>
            </c:strRef>
          </c:cat>
          <c:val>
            <c:numRef>
              <c:f>Blad2!$P$7:$P$50</c:f>
              <c:numCache>
                <c:formatCode>General</c:formatCode>
                <c:ptCount val="44"/>
                <c:pt idx="1">
                  <c:v>26</c:v>
                </c:pt>
                <c:pt idx="2">
                  <c:v>17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2">
                  <c:v>5</c:v>
                </c:pt>
                <c:pt idx="15">
                  <c:v>4</c:v>
                </c:pt>
                <c:pt idx="18">
                  <c:v>1</c:v>
                </c:pt>
                <c:pt idx="20">
                  <c:v>1</c:v>
                </c:pt>
                <c:pt idx="27">
                  <c:v>2</c:v>
                </c:pt>
                <c:pt idx="29">
                  <c:v>2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D-40B0-849A-55816A2B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63296"/>
        <c:axId val="75064832"/>
      </c:lineChart>
      <c:catAx>
        <c:axId val="75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64832"/>
        <c:crosses val="autoZero"/>
        <c:auto val="1"/>
        <c:lblAlgn val="ctr"/>
        <c:lblOffset val="100"/>
        <c:noMultiLvlLbl val="0"/>
      </c:catAx>
      <c:valAx>
        <c:axId val="750648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5063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148534558180231"/>
          <c:y val="0.24961614173228347"/>
          <c:w val="0.10804147634021141"/>
          <c:h val="0.45076475908984592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Aanmeld week</a:t>
            </a:r>
          </a:p>
        </c:rich>
      </c:tx>
      <c:layout/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8400743657042868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v>Schooljaar 2015-2016</c:v>
          </c:tx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C82C-4823-BAE5-6273B0785757}"/>
              </c:ext>
            </c:extLst>
          </c:dPt>
          <c:val>
            <c:numRef>
              <c:f>Blad2!$C$7:$C$58</c:f>
              <c:numCache>
                <c:formatCode>General</c:formatCode>
                <c:ptCount val="52"/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10</c:v>
                </c:pt>
                <c:pt idx="11">
                  <c:v>13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11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13</c:v>
                </c:pt>
                <c:pt idx="25">
                  <c:v>5</c:v>
                </c:pt>
                <c:pt idx="26">
                  <c:v>6</c:v>
                </c:pt>
                <c:pt idx="27">
                  <c:v>5</c:v>
                </c:pt>
                <c:pt idx="28">
                  <c:v>6</c:v>
                </c:pt>
                <c:pt idx="29">
                  <c:v>5</c:v>
                </c:pt>
                <c:pt idx="30">
                  <c:v>2</c:v>
                </c:pt>
                <c:pt idx="33">
                  <c:v>5</c:v>
                </c:pt>
                <c:pt idx="34">
                  <c:v>2</c:v>
                </c:pt>
                <c:pt idx="35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5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4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C-4823-BAE5-6273B0785757}"/>
            </c:ext>
          </c:extLst>
        </c:ser>
        <c:ser>
          <c:idx val="0"/>
          <c:order val="1"/>
          <c:tx>
            <c:v>Schooljaar 2016-2017</c:v>
          </c:tx>
          <c:marker>
            <c:symbol val="none"/>
          </c:marker>
          <c:val>
            <c:numRef>
              <c:f>Blad2!$D$7:$D$58</c:f>
              <c:numCache>
                <c:formatCode>General</c:formatCode>
                <c:ptCount val="52"/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15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2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2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8</c:v>
                </c:pt>
                <c:pt idx="47">
                  <c:v>4</c:v>
                </c:pt>
                <c:pt idx="48">
                  <c:v>1</c:v>
                </c:pt>
                <c:pt idx="49">
                  <c:v>4</c:v>
                </c:pt>
                <c:pt idx="50">
                  <c:v>2</c:v>
                </c:pt>
                <c:pt idx="5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3-4723-A9DB-CBA0835BE427}"/>
            </c:ext>
          </c:extLst>
        </c:ser>
        <c:ser>
          <c:idx val="3"/>
          <c:order val="2"/>
          <c:tx>
            <c:v>Schooljaar 2017-2018</c:v>
          </c:tx>
          <c:marker>
            <c:symbol val="none"/>
          </c:marker>
          <c:val>
            <c:numRef>
              <c:f>Blad2!$E$7:$E$58</c:f>
              <c:numCache>
                <c:formatCode>General</c:formatCode>
                <c:ptCount val="52"/>
                <c:pt idx="0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8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13</c:v>
                </c:pt>
                <c:pt idx="27">
                  <c:v>1</c:v>
                </c:pt>
                <c:pt idx="28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2-4BAF-930E-74C061C484E6}"/>
            </c:ext>
          </c:extLst>
        </c:ser>
        <c:ser>
          <c:idx val="4"/>
          <c:order val="3"/>
          <c:tx>
            <c:v>Schooljaar 2018-2019</c:v>
          </c:tx>
          <c:marker>
            <c:symbol val="none"/>
          </c:marker>
          <c:val>
            <c:numRef>
              <c:f>Blad2!$F$7:$F$58</c:f>
              <c:numCache>
                <c:formatCode>General</c:formatCode>
                <c:ptCount val="52"/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3">
                  <c:v>3</c:v>
                </c:pt>
                <c:pt idx="34">
                  <c:v>6</c:v>
                </c:pt>
                <c:pt idx="35">
                  <c:v>2</c:v>
                </c:pt>
                <c:pt idx="36">
                  <c:v>4</c:v>
                </c:pt>
                <c:pt idx="38">
                  <c:v>1</c:v>
                </c:pt>
                <c:pt idx="40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7-4A76-877B-31AE21BABFAB}"/>
            </c:ext>
          </c:extLst>
        </c:ser>
        <c:ser>
          <c:idx val="5"/>
          <c:order val="4"/>
          <c:tx>
            <c:v>Schooljaar 2019-2020</c:v>
          </c:tx>
          <c:marker>
            <c:symbol val="none"/>
          </c:marker>
          <c:val>
            <c:numRef>
              <c:f>Blad2!$G$7:$G$58</c:f>
              <c:numCache>
                <c:formatCode>General</c:formatCode>
                <c:ptCount val="52"/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8">
                  <c:v>2</c:v>
                </c:pt>
                <c:pt idx="20">
                  <c:v>3</c:v>
                </c:pt>
                <c:pt idx="21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8">
                  <c:v>2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1</c:v>
                </c:pt>
                <c:pt idx="42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5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E-40BE-9CA2-446E6595C565}"/>
            </c:ext>
          </c:extLst>
        </c:ser>
        <c:ser>
          <c:idx val="1"/>
          <c:order val="5"/>
          <c:tx>
            <c:v>Schooljaar 2020-2021</c:v>
          </c:tx>
          <c:marker>
            <c:symbol val="none"/>
          </c:marker>
          <c:val>
            <c:numRef>
              <c:f>Blad2!$H$7:$H$58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4">
                  <c:v>1</c:v>
                </c:pt>
                <c:pt idx="45">
                  <c:v>1</c:v>
                </c:pt>
                <c:pt idx="48">
                  <c:v>7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C-4823-BAE5-6273B0785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40896"/>
        <c:axId val="79446784"/>
      </c:lineChart>
      <c:catAx>
        <c:axId val="794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446784"/>
        <c:crosses val="autoZero"/>
        <c:auto val="1"/>
        <c:lblAlgn val="ctr"/>
        <c:lblOffset val="100"/>
        <c:noMultiLvlLbl val="0"/>
      </c:catAx>
      <c:valAx>
        <c:axId val="794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40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126377952755905"/>
          <c:y val="7.8763744168023397E-2"/>
          <c:w val="7.4987038008279203E-2"/>
          <c:h val="0.5005652582678104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Postcode gebied</a:t>
            </a:r>
          </a:p>
        </c:rich>
      </c:tx>
      <c:layout>
        <c:manualLayout>
          <c:xMode val="edge"/>
          <c:yMode val="edge"/>
          <c:x val="0.3530451794038561"/>
          <c:y val="6.38942495522371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394138232720921"/>
          <c:h val="0.8326195683872849"/>
        </c:manualLayout>
      </c:layout>
      <c:barChart>
        <c:barDir val="col"/>
        <c:grouping val="clustered"/>
        <c:varyColors val="0"/>
        <c:ser>
          <c:idx val="1"/>
          <c:order val="0"/>
          <c:tx>
            <c:v>Schooljaar 2015-2016</c:v>
          </c:tx>
          <c:invertIfNegative val="0"/>
          <c:cat>
            <c:strRef>
              <c:f>Blad2!$AI$7:$AI$36</c:f>
              <c:strCache>
                <c:ptCount val="3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37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65</c:v>
                </c:pt>
                <c:pt idx="29">
                  <c:v>x</c:v>
                </c:pt>
              </c:strCache>
            </c:strRef>
          </c:cat>
          <c:val>
            <c:numRef>
              <c:f>Blad2!$AJ$7:$AJ$34</c:f>
              <c:numCache>
                <c:formatCode>General</c:formatCode>
                <c:ptCount val="28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</c:v>
                </c:pt>
                <c:pt idx="16">
                  <c:v>8</c:v>
                </c:pt>
                <c:pt idx="18">
                  <c:v>11</c:v>
                </c:pt>
                <c:pt idx="19">
                  <c:v>49</c:v>
                </c:pt>
                <c:pt idx="20">
                  <c:v>78</c:v>
                </c:pt>
                <c:pt idx="21">
                  <c:v>49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  <c:pt idx="25">
                  <c:v>3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3-4139-8BDA-359A5E716A2C}"/>
            </c:ext>
          </c:extLst>
        </c:ser>
        <c:ser>
          <c:idx val="2"/>
          <c:order val="1"/>
          <c:tx>
            <c:v>Schooljaar 2016-2017</c:v>
          </c:tx>
          <c:invertIfNegative val="0"/>
          <c:cat>
            <c:strRef>
              <c:f>Blad2!$AI$7:$AI$36</c:f>
              <c:strCache>
                <c:ptCount val="3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37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65</c:v>
                </c:pt>
                <c:pt idx="29">
                  <c:v>x</c:v>
                </c:pt>
              </c:strCache>
            </c:strRef>
          </c:cat>
          <c:val>
            <c:numRef>
              <c:f>Blad2!$AK$7:$AK$34</c:f>
              <c:numCache>
                <c:formatCode>General</c:formatCode>
                <c:ptCount val="28"/>
                <c:pt idx="0">
                  <c:v>1</c:v>
                </c:pt>
                <c:pt idx="4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29</c:v>
                </c:pt>
                <c:pt idx="20">
                  <c:v>57</c:v>
                </c:pt>
                <c:pt idx="21">
                  <c:v>37</c:v>
                </c:pt>
                <c:pt idx="24">
                  <c:v>10</c:v>
                </c:pt>
                <c:pt idx="25">
                  <c:v>2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3-4139-8BDA-359A5E716A2C}"/>
            </c:ext>
          </c:extLst>
        </c:ser>
        <c:ser>
          <c:idx val="0"/>
          <c:order val="2"/>
          <c:tx>
            <c:v>Schooljaar 2017-2018</c:v>
          </c:tx>
          <c:invertIfNegative val="0"/>
          <c:cat>
            <c:strRef>
              <c:f>Blad2!$AI$7:$AI$36</c:f>
              <c:strCache>
                <c:ptCount val="3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37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65</c:v>
                </c:pt>
                <c:pt idx="29">
                  <c:v>x</c:v>
                </c:pt>
              </c:strCache>
            </c:strRef>
          </c:cat>
          <c:val>
            <c:numRef>
              <c:f>Blad2!$AL$7:$AL$34</c:f>
              <c:numCache>
                <c:formatCode>General</c:formatCode>
                <c:ptCount val="28"/>
                <c:pt idx="3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23</c:v>
                </c:pt>
                <c:pt idx="20">
                  <c:v>32</c:v>
                </c:pt>
                <c:pt idx="21">
                  <c:v>23</c:v>
                </c:pt>
                <c:pt idx="22">
                  <c:v>1</c:v>
                </c:pt>
                <c:pt idx="23">
                  <c:v>1</c:v>
                </c:pt>
                <c:pt idx="2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7-476E-9488-DA205A6D6E0B}"/>
            </c:ext>
          </c:extLst>
        </c:ser>
        <c:ser>
          <c:idx val="3"/>
          <c:order val="3"/>
          <c:tx>
            <c:v>Schooljaar 2018-2019</c:v>
          </c:tx>
          <c:invertIfNegative val="0"/>
          <c:cat>
            <c:strRef>
              <c:f>Blad2!$AI$7:$AI$36</c:f>
              <c:strCache>
                <c:ptCount val="3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37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65</c:v>
                </c:pt>
                <c:pt idx="29">
                  <c:v>x</c:v>
                </c:pt>
              </c:strCache>
            </c:strRef>
          </c:cat>
          <c:val>
            <c:numRef>
              <c:f>Blad2!$AM$7:$AM$36</c:f>
              <c:numCache>
                <c:formatCode>General</c:formatCode>
                <c:ptCount val="30"/>
                <c:pt idx="1">
                  <c:v>1</c:v>
                </c:pt>
                <c:pt idx="10">
                  <c:v>1</c:v>
                </c:pt>
                <c:pt idx="14">
                  <c:v>4</c:v>
                </c:pt>
                <c:pt idx="16">
                  <c:v>2</c:v>
                </c:pt>
                <c:pt idx="18">
                  <c:v>6</c:v>
                </c:pt>
                <c:pt idx="19">
                  <c:v>25</c:v>
                </c:pt>
                <c:pt idx="20">
                  <c:v>27</c:v>
                </c:pt>
                <c:pt idx="21">
                  <c:v>24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8">
                  <c:v>1</c:v>
                </c:pt>
                <c:pt idx="2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5-48B1-86F6-915FA4BCBA67}"/>
            </c:ext>
          </c:extLst>
        </c:ser>
        <c:ser>
          <c:idx val="4"/>
          <c:order val="4"/>
          <c:tx>
            <c:v>Schooljaar 2019-2020</c:v>
          </c:tx>
          <c:invertIfNegative val="0"/>
          <c:cat>
            <c:strRef>
              <c:f>Blad2!$AI$7:$AI$36</c:f>
              <c:strCache>
                <c:ptCount val="3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37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65</c:v>
                </c:pt>
                <c:pt idx="29">
                  <c:v>x</c:v>
                </c:pt>
              </c:strCache>
            </c:strRef>
          </c:cat>
          <c:val>
            <c:numRef>
              <c:f>Blad2!$AN$7:$AN$36</c:f>
              <c:numCache>
                <c:formatCode>General</c:formatCode>
                <c:ptCount val="30"/>
                <c:pt idx="16">
                  <c:v>1</c:v>
                </c:pt>
                <c:pt idx="18">
                  <c:v>5</c:v>
                </c:pt>
                <c:pt idx="19">
                  <c:v>15</c:v>
                </c:pt>
                <c:pt idx="20">
                  <c:v>24</c:v>
                </c:pt>
                <c:pt idx="21">
                  <c:v>28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8-4F5D-ABB2-1C113E08B591}"/>
            </c:ext>
          </c:extLst>
        </c:ser>
        <c:ser>
          <c:idx val="5"/>
          <c:order val="5"/>
          <c:tx>
            <c:v>Schooljaar 2020-2021</c:v>
          </c:tx>
          <c:invertIfNegative val="0"/>
          <c:cat>
            <c:strRef>
              <c:f>Blad2!$AI$7:$AI$36</c:f>
              <c:strCache>
                <c:ptCount val="3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37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65</c:v>
                </c:pt>
                <c:pt idx="29">
                  <c:v>x</c:v>
                </c:pt>
              </c:strCache>
            </c:strRef>
          </c:cat>
          <c:val>
            <c:numRef>
              <c:f>Blad2!$AO$7:$AO$36</c:f>
              <c:numCache>
                <c:formatCode>General</c:formatCode>
                <c:ptCount val="30"/>
                <c:pt idx="2">
                  <c:v>1</c:v>
                </c:pt>
                <c:pt idx="5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8">
                  <c:v>3</c:v>
                </c:pt>
                <c:pt idx="19">
                  <c:v>19</c:v>
                </c:pt>
                <c:pt idx="20">
                  <c:v>36</c:v>
                </c:pt>
                <c:pt idx="21">
                  <c:v>32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C-43A0-93B4-1881816E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69184"/>
        <c:axId val="79479168"/>
      </c:barChart>
      <c:catAx>
        <c:axId val="7946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479168"/>
        <c:crosses val="autoZero"/>
        <c:auto val="1"/>
        <c:lblAlgn val="ctr"/>
        <c:lblOffset val="100"/>
        <c:noMultiLvlLbl val="0"/>
      </c:catAx>
      <c:valAx>
        <c:axId val="7947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6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26312335958005"/>
          <c:y val="0.14776428988043161"/>
          <c:w val="0.23670622419189349"/>
          <c:h val="0.22555810537595228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Vooropleiding</a:t>
            </a:r>
          </a:p>
        </c:rich>
      </c:tx>
      <c:layout/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1543713725925105"/>
          <c:y val="4.2234971078441208E-2"/>
          <c:w val="0.86284980222542584"/>
          <c:h val="0.68625133405201655"/>
        </c:manualLayout>
      </c:layout>
      <c:barChart>
        <c:barDir val="col"/>
        <c:grouping val="clustered"/>
        <c:varyColors val="0"/>
        <c:ser>
          <c:idx val="1"/>
          <c:order val="0"/>
          <c:tx>
            <c:v>Schooljaar 2015-2016</c:v>
          </c:tx>
          <c:invertIfNegative val="0"/>
          <c:val>
            <c:numRef>
              <c:f>Blad2!$S$7:$S$24</c:f>
              <c:numCache>
                <c:formatCode>General</c:formatCode>
                <c:ptCount val="18"/>
                <c:pt idx="0">
                  <c:v>4</c:v>
                </c:pt>
                <c:pt idx="3">
                  <c:v>37</c:v>
                </c:pt>
                <c:pt idx="4">
                  <c:v>42</c:v>
                </c:pt>
                <c:pt idx="5">
                  <c:v>7</c:v>
                </c:pt>
                <c:pt idx="6">
                  <c:v>38</c:v>
                </c:pt>
                <c:pt idx="8">
                  <c:v>3</c:v>
                </c:pt>
                <c:pt idx="9">
                  <c:v>1</c:v>
                </c:pt>
                <c:pt idx="11">
                  <c:v>3</c:v>
                </c:pt>
                <c:pt idx="12">
                  <c:v>23</c:v>
                </c:pt>
                <c:pt idx="13">
                  <c:v>10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D-46F0-AAAF-216D36205F50}"/>
            </c:ext>
          </c:extLst>
        </c:ser>
        <c:ser>
          <c:idx val="2"/>
          <c:order val="1"/>
          <c:tx>
            <c:v>Schooljaar 2016-2017</c:v>
          </c:tx>
          <c:invertIfNegative val="0"/>
          <c:val>
            <c:numRef>
              <c:f>Blad2!$T$7:$T$24</c:f>
              <c:numCache>
                <c:formatCode>General</c:formatCode>
                <c:ptCount val="18"/>
                <c:pt idx="1">
                  <c:v>2</c:v>
                </c:pt>
                <c:pt idx="3">
                  <c:v>18</c:v>
                </c:pt>
                <c:pt idx="4">
                  <c:v>28</c:v>
                </c:pt>
                <c:pt idx="5">
                  <c:v>2</c:v>
                </c:pt>
                <c:pt idx="6">
                  <c:v>23</c:v>
                </c:pt>
                <c:pt idx="8">
                  <c:v>5</c:v>
                </c:pt>
                <c:pt idx="11">
                  <c:v>4</c:v>
                </c:pt>
                <c:pt idx="12">
                  <c:v>21</c:v>
                </c:pt>
                <c:pt idx="13">
                  <c:v>13</c:v>
                </c:pt>
                <c:pt idx="14">
                  <c:v>11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D-44BE-AAE1-C5090D231E3E}"/>
            </c:ext>
          </c:extLst>
        </c:ser>
        <c:ser>
          <c:idx val="3"/>
          <c:order val="2"/>
          <c:tx>
            <c:v>Schooljaar 2017-2018</c:v>
          </c:tx>
          <c:invertIfNegative val="0"/>
          <c:val>
            <c:numRef>
              <c:f>Blad2!$U$7:$U$24</c:f>
              <c:numCache>
                <c:formatCode>General</c:formatCode>
                <c:ptCount val="18"/>
                <c:pt idx="3">
                  <c:v>17</c:v>
                </c:pt>
                <c:pt idx="4">
                  <c:v>22</c:v>
                </c:pt>
                <c:pt idx="5">
                  <c:v>2</c:v>
                </c:pt>
                <c:pt idx="6">
                  <c:v>13</c:v>
                </c:pt>
                <c:pt idx="8">
                  <c:v>4</c:v>
                </c:pt>
                <c:pt idx="11">
                  <c:v>1</c:v>
                </c:pt>
                <c:pt idx="12">
                  <c:v>11</c:v>
                </c:pt>
                <c:pt idx="13">
                  <c:v>17</c:v>
                </c:pt>
                <c:pt idx="14">
                  <c:v>5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581-BB69-C9895B58A920}"/>
            </c:ext>
          </c:extLst>
        </c:ser>
        <c:ser>
          <c:idx val="4"/>
          <c:order val="3"/>
          <c:tx>
            <c:v>Schooljaar 2018-2019</c:v>
          </c:tx>
          <c:invertIfNegative val="0"/>
          <c:val>
            <c:numRef>
              <c:f>Blad2!$V$7:$V$24</c:f>
              <c:numCache>
                <c:formatCode>General</c:formatCode>
                <c:ptCount val="18"/>
                <c:pt idx="3">
                  <c:v>18</c:v>
                </c:pt>
                <c:pt idx="4">
                  <c:v>11</c:v>
                </c:pt>
                <c:pt idx="5">
                  <c:v>2</c:v>
                </c:pt>
                <c:pt idx="6">
                  <c:v>17</c:v>
                </c:pt>
                <c:pt idx="8">
                  <c:v>3</c:v>
                </c:pt>
                <c:pt idx="12">
                  <c:v>4</c:v>
                </c:pt>
                <c:pt idx="13">
                  <c:v>15</c:v>
                </c:pt>
                <c:pt idx="14">
                  <c:v>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1-4797-99F7-AB5B13EFE459}"/>
            </c:ext>
          </c:extLst>
        </c:ser>
        <c:ser>
          <c:idx val="5"/>
          <c:order val="4"/>
          <c:tx>
            <c:v>Schooljaar 2019-2020</c:v>
          </c:tx>
          <c:invertIfNegative val="0"/>
          <c:val>
            <c:numRef>
              <c:f>Blad2!$W$7:$W$24</c:f>
              <c:numCache>
                <c:formatCode>General</c:formatCode>
                <c:ptCount val="18"/>
                <c:pt idx="3">
                  <c:v>13</c:v>
                </c:pt>
                <c:pt idx="4">
                  <c:v>22</c:v>
                </c:pt>
                <c:pt idx="5">
                  <c:v>2</c:v>
                </c:pt>
                <c:pt idx="6">
                  <c:v>6</c:v>
                </c:pt>
                <c:pt idx="8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BDB-9BB9-592DC6FF5478}"/>
            </c:ext>
          </c:extLst>
        </c:ser>
        <c:ser>
          <c:idx val="6"/>
          <c:order val="5"/>
          <c:tx>
            <c:v>Schooljaar 2020-2021</c:v>
          </c:tx>
          <c:invertIfNegative val="0"/>
          <c:val>
            <c:numRef>
              <c:f>Blad2!$X$7:$X$24</c:f>
              <c:numCache>
                <c:formatCode>General</c:formatCode>
                <c:ptCount val="18"/>
                <c:pt idx="3">
                  <c:v>17</c:v>
                </c:pt>
                <c:pt idx="4">
                  <c:v>20</c:v>
                </c:pt>
                <c:pt idx="5">
                  <c:v>3</c:v>
                </c:pt>
                <c:pt idx="6">
                  <c:v>8</c:v>
                </c:pt>
                <c:pt idx="8">
                  <c:v>4</c:v>
                </c:pt>
                <c:pt idx="12">
                  <c:v>6</c:v>
                </c:pt>
                <c:pt idx="13">
                  <c:v>18</c:v>
                </c:pt>
                <c:pt idx="14">
                  <c:v>8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77-4BDB-9BB9-592DC6FF5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82464"/>
        <c:axId val="79188352"/>
      </c:barChart>
      <c:catAx>
        <c:axId val="7918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188352"/>
        <c:crosses val="autoZero"/>
        <c:auto val="1"/>
        <c:lblAlgn val="ctr"/>
        <c:lblOffset val="100"/>
        <c:noMultiLvlLbl val="0"/>
      </c:catAx>
      <c:valAx>
        <c:axId val="7918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82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887151869387475"/>
          <c:y val="0.12503871390263224"/>
          <c:w val="0.22967760781129853"/>
          <c:h val="0.2736873299656003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Interesse bij aanmelding</a:t>
            </a:r>
          </a:p>
        </c:rich>
      </c:tx>
      <c:layout/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6.3286512262890213E-2"/>
          <c:y val="4.1292489295586481E-2"/>
          <c:w val="0.91168353955755532"/>
          <c:h val="0.47765741952544766"/>
        </c:manualLayout>
      </c:layout>
      <c:barChart>
        <c:barDir val="col"/>
        <c:grouping val="clustered"/>
        <c:varyColors val="0"/>
        <c:ser>
          <c:idx val="0"/>
          <c:order val="0"/>
          <c:tx>
            <c:v>Schooljaar 2015-2016</c:v>
          </c:tx>
          <c:invertIfNegative val="0"/>
          <c:cat>
            <c:strRef>
              <c:f>Blad2!$R$33:$R$49</c:f>
              <c:strCache>
                <c:ptCount val="17"/>
                <c:pt idx="0">
                  <c:v>Basislasser (niv. 2)</c:v>
                </c:pt>
                <c:pt idx="1">
                  <c:v>Allround lasser (niv. 3)</c:v>
                </c:pt>
                <c:pt idx="2">
                  <c:v>Constructiewerker (niv. 2)</c:v>
                </c:pt>
                <c:pt idx="3">
                  <c:v>Allround constructiewerker (niv. 3)</c:v>
                </c:pt>
                <c:pt idx="4">
                  <c:v>Plaatwerker (niv. 2)</c:v>
                </c:pt>
                <c:pt idx="5">
                  <c:v>Allround plaatwerker (niv. 3)</c:v>
                </c:pt>
                <c:pt idx="6">
                  <c:v>Verspaner (niv. 2)</c:v>
                </c:pt>
                <c:pt idx="7">
                  <c:v>Allround verspaner (niv. 3)</c:v>
                </c:pt>
                <c:pt idx="8">
                  <c:v>Gereedschapsmaker (niv. 4)</c:v>
                </c:pt>
                <c:pt idx="9">
                  <c:v>Assemblagetechnicus Mobiliteitsbranche (niv.2)</c:v>
                </c:pt>
                <c:pt idx="10">
                  <c:v>Monteur mechatronica (niv. 2)</c:v>
                </c:pt>
                <c:pt idx="11">
                  <c:v>Eerste monteur mechatronica (niv. 3)</c:v>
                </c:pt>
                <c:pt idx="12">
                  <c:v>Technicus mechatronica systemen (niv. 4)</c:v>
                </c:pt>
                <c:pt idx="13">
                  <c:v>Researchinstrumentmaker (niv. 4)</c:v>
                </c:pt>
                <c:pt idx="14">
                  <c:v>HBO duaal Mechatronica</c:v>
                </c:pt>
                <c:pt idx="15">
                  <c:v>Overig</c:v>
                </c:pt>
                <c:pt idx="16">
                  <c:v>Weet ik nog niet</c:v>
                </c:pt>
              </c:strCache>
            </c:strRef>
          </c:cat>
          <c:val>
            <c:numRef>
              <c:f>Blad2!$S$33:$S$49</c:f>
              <c:numCache>
                <c:formatCode>General</c:formatCode>
                <c:ptCount val="17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3</c:v>
                </c:pt>
                <c:pt idx="5">
                  <c:v>3</c:v>
                </c:pt>
                <c:pt idx="6">
                  <c:v>21</c:v>
                </c:pt>
                <c:pt idx="7">
                  <c:v>41</c:v>
                </c:pt>
                <c:pt idx="9">
                  <c:v>10</c:v>
                </c:pt>
                <c:pt idx="10">
                  <c:v>16</c:v>
                </c:pt>
                <c:pt idx="11">
                  <c:v>30</c:v>
                </c:pt>
                <c:pt idx="12">
                  <c:v>5</c:v>
                </c:pt>
                <c:pt idx="13">
                  <c:v>2</c:v>
                </c:pt>
                <c:pt idx="15">
                  <c:v>4</c:v>
                </c:pt>
                <c:pt idx="1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0-4BCE-9016-5A778D87034D}"/>
            </c:ext>
          </c:extLst>
        </c:ser>
        <c:ser>
          <c:idx val="1"/>
          <c:order val="1"/>
          <c:tx>
            <c:v>Schooljaar 2016-2017</c:v>
          </c:tx>
          <c:invertIfNegative val="0"/>
          <c:cat>
            <c:strRef>
              <c:f>Blad2!$R$33:$R$49</c:f>
              <c:strCache>
                <c:ptCount val="17"/>
                <c:pt idx="0">
                  <c:v>Basislasser (niv. 2)</c:v>
                </c:pt>
                <c:pt idx="1">
                  <c:v>Allround lasser (niv. 3)</c:v>
                </c:pt>
                <c:pt idx="2">
                  <c:v>Constructiewerker (niv. 2)</c:v>
                </c:pt>
                <c:pt idx="3">
                  <c:v>Allround constructiewerker (niv. 3)</c:v>
                </c:pt>
                <c:pt idx="4">
                  <c:v>Plaatwerker (niv. 2)</c:v>
                </c:pt>
                <c:pt idx="5">
                  <c:v>Allround plaatwerker (niv. 3)</c:v>
                </c:pt>
                <c:pt idx="6">
                  <c:v>Verspaner (niv. 2)</c:v>
                </c:pt>
                <c:pt idx="7">
                  <c:v>Allround verspaner (niv. 3)</c:v>
                </c:pt>
                <c:pt idx="8">
                  <c:v>Gereedschapsmaker (niv. 4)</c:v>
                </c:pt>
                <c:pt idx="9">
                  <c:v>Assemblagetechnicus Mobiliteitsbranche (niv.2)</c:v>
                </c:pt>
                <c:pt idx="10">
                  <c:v>Monteur mechatronica (niv. 2)</c:v>
                </c:pt>
                <c:pt idx="11">
                  <c:v>Eerste monteur mechatronica (niv. 3)</c:v>
                </c:pt>
                <c:pt idx="12">
                  <c:v>Technicus mechatronica systemen (niv. 4)</c:v>
                </c:pt>
                <c:pt idx="13">
                  <c:v>Researchinstrumentmaker (niv. 4)</c:v>
                </c:pt>
                <c:pt idx="14">
                  <c:v>HBO duaal Mechatronica</c:v>
                </c:pt>
                <c:pt idx="15">
                  <c:v>Overig</c:v>
                </c:pt>
                <c:pt idx="16">
                  <c:v>Weet ik nog niet</c:v>
                </c:pt>
              </c:strCache>
            </c:strRef>
          </c:cat>
          <c:val>
            <c:numRef>
              <c:f>Blad2!$T$33:$T$49</c:f>
              <c:numCache>
                <c:formatCode>General</c:formatCode>
                <c:ptCount val="17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34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33</c:v>
                </c:pt>
                <c:pt idx="12">
                  <c:v>10</c:v>
                </c:pt>
                <c:pt idx="13">
                  <c:v>1</c:v>
                </c:pt>
                <c:pt idx="15">
                  <c:v>12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0-4BCE-9016-5A778D87034D}"/>
            </c:ext>
          </c:extLst>
        </c:ser>
        <c:ser>
          <c:idx val="2"/>
          <c:order val="2"/>
          <c:tx>
            <c:v>Schooljaar 2017-2018</c:v>
          </c:tx>
          <c:invertIfNegative val="0"/>
          <c:cat>
            <c:strRef>
              <c:f>Blad2!$R$33:$R$49</c:f>
              <c:strCache>
                <c:ptCount val="17"/>
                <c:pt idx="0">
                  <c:v>Basislasser (niv. 2)</c:v>
                </c:pt>
                <c:pt idx="1">
                  <c:v>Allround lasser (niv. 3)</c:v>
                </c:pt>
                <c:pt idx="2">
                  <c:v>Constructiewerker (niv. 2)</c:v>
                </c:pt>
                <c:pt idx="3">
                  <c:v>Allround constructiewerker (niv. 3)</c:v>
                </c:pt>
                <c:pt idx="4">
                  <c:v>Plaatwerker (niv. 2)</c:v>
                </c:pt>
                <c:pt idx="5">
                  <c:v>Allround plaatwerker (niv. 3)</c:v>
                </c:pt>
                <c:pt idx="6">
                  <c:v>Verspaner (niv. 2)</c:v>
                </c:pt>
                <c:pt idx="7">
                  <c:v>Allround verspaner (niv. 3)</c:v>
                </c:pt>
                <c:pt idx="8">
                  <c:v>Gereedschapsmaker (niv. 4)</c:v>
                </c:pt>
                <c:pt idx="9">
                  <c:v>Assemblagetechnicus Mobiliteitsbranche (niv.2)</c:v>
                </c:pt>
                <c:pt idx="10">
                  <c:v>Monteur mechatronica (niv. 2)</c:v>
                </c:pt>
                <c:pt idx="11">
                  <c:v>Eerste monteur mechatronica (niv. 3)</c:v>
                </c:pt>
                <c:pt idx="12">
                  <c:v>Technicus mechatronica systemen (niv. 4)</c:v>
                </c:pt>
                <c:pt idx="13">
                  <c:v>Researchinstrumentmaker (niv. 4)</c:v>
                </c:pt>
                <c:pt idx="14">
                  <c:v>HBO duaal Mechatronica</c:v>
                </c:pt>
                <c:pt idx="15">
                  <c:v>Overig</c:v>
                </c:pt>
                <c:pt idx="16">
                  <c:v>Weet ik nog niet</c:v>
                </c:pt>
              </c:strCache>
            </c:strRef>
          </c:cat>
          <c:val>
            <c:numRef>
              <c:f>Blad2!$U$33:$U$49</c:f>
              <c:numCache>
                <c:formatCode>General</c:formatCode>
                <c:ptCount val="17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29</c:v>
                </c:pt>
                <c:pt idx="10">
                  <c:v>6</c:v>
                </c:pt>
                <c:pt idx="11">
                  <c:v>27</c:v>
                </c:pt>
                <c:pt idx="12">
                  <c:v>8</c:v>
                </c:pt>
                <c:pt idx="13">
                  <c:v>1</c:v>
                </c:pt>
                <c:pt idx="15">
                  <c:v>4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3-4D93-A29E-2EF5DB5546E9}"/>
            </c:ext>
          </c:extLst>
        </c:ser>
        <c:ser>
          <c:idx val="3"/>
          <c:order val="3"/>
          <c:tx>
            <c:v>Schooljaar 2018-2019</c:v>
          </c:tx>
          <c:invertIfNegative val="0"/>
          <c:cat>
            <c:strRef>
              <c:f>Blad2!$R$33:$R$49</c:f>
              <c:strCache>
                <c:ptCount val="17"/>
                <c:pt idx="0">
                  <c:v>Basislasser (niv. 2)</c:v>
                </c:pt>
                <c:pt idx="1">
                  <c:v>Allround lasser (niv. 3)</c:v>
                </c:pt>
                <c:pt idx="2">
                  <c:v>Constructiewerker (niv. 2)</c:v>
                </c:pt>
                <c:pt idx="3">
                  <c:v>Allround constructiewerker (niv. 3)</c:v>
                </c:pt>
                <c:pt idx="4">
                  <c:v>Plaatwerker (niv. 2)</c:v>
                </c:pt>
                <c:pt idx="5">
                  <c:v>Allround plaatwerker (niv. 3)</c:v>
                </c:pt>
                <c:pt idx="6">
                  <c:v>Verspaner (niv. 2)</c:v>
                </c:pt>
                <c:pt idx="7">
                  <c:v>Allround verspaner (niv. 3)</c:v>
                </c:pt>
                <c:pt idx="8">
                  <c:v>Gereedschapsmaker (niv. 4)</c:v>
                </c:pt>
                <c:pt idx="9">
                  <c:v>Assemblagetechnicus Mobiliteitsbranche (niv.2)</c:v>
                </c:pt>
                <c:pt idx="10">
                  <c:v>Monteur mechatronica (niv. 2)</c:v>
                </c:pt>
                <c:pt idx="11">
                  <c:v>Eerste monteur mechatronica (niv. 3)</c:v>
                </c:pt>
                <c:pt idx="12">
                  <c:v>Technicus mechatronica systemen (niv. 4)</c:v>
                </c:pt>
                <c:pt idx="13">
                  <c:v>Researchinstrumentmaker (niv. 4)</c:v>
                </c:pt>
                <c:pt idx="14">
                  <c:v>HBO duaal Mechatronica</c:v>
                </c:pt>
                <c:pt idx="15">
                  <c:v>Overig</c:v>
                </c:pt>
                <c:pt idx="16">
                  <c:v>Weet ik nog niet</c:v>
                </c:pt>
              </c:strCache>
            </c:strRef>
          </c:cat>
          <c:val>
            <c:numRef>
              <c:f>Blad2!$V$33:$V$49</c:f>
              <c:numCache>
                <c:formatCode>General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6">
                  <c:v>15</c:v>
                </c:pt>
                <c:pt idx="7">
                  <c:v>20</c:v>
                </c:pt>
                <c:pt idx="10">
                  <c:v>9</c:v>
                </c:pt>
                <c:pt idx="11">
                  <c:v>21</c:v>
                </c:pt>
                <c:pt idx="12">
                  <c:v>12</c:v>
                </c:pt>
                <c:pt idx="14">
                  <c:v>1</c:v>
                </c:pt>
                <c:pt idx="15">
                  <c:v>3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C-436E-A19F-93976831BBBA}"/>
            </c:ext>
          </c:extLst>
        </c:ser>
        <c:ser>
          <c:idx val="4"/>
          <c:order val="4"/>
          <c:tx>
            <c:v>Schooljaar 2019-2020</c:v>
          </c:tx>
          <c:invertIfNegative val="0"/>
          <c:cat>
            <c:strRef>
              <c:f>Blad2!$R$33:$R$49</c:f>
              <c:strCache>
                <c:ptCount val="17"/>
                <c:pt idx="0">
                  <c:v>Basislasser (niv. 2)</c:v>
                </c:pt>
                <c:pt idx="1">
                  <c:v>Allround lasser (niv. 3)</c:v>
                </c:pt>
                <c:pt idx="2">
                  <c:v>Constructiewerker (niv. 2)</c:v>
                </c:pt>
                <c:pt idx="3">
                  <c:v>Allround constructiewerker (niv. 3)</c:v>
                </c:pt>
                <c:pt idx="4">
                  <c:v>Plaatwerker (niv. 2)</c:v>
                </c:pt>
                <c:pt idx="5">
                  <c:v>Allround plaatwerker (niv. 3)</c:v>
                </c:pt>
                <c:pt idx="6">
                  <c:v>Verspaner (niv. 2)</c:v>
                </c:pt>
                <c:pt idx="7">
                  <c:v>Allround verspaner (niv. 3)</c:v>
                </c:pt>
                <c:pt idx="8">
                  <c:v>Gereedschapsmaker (niv. 4)</c:v>
                </c:pt>
                <c:pt idx="9">
                  <c:v>Assemblagetechnicus Mobiliteitsbranche (niv.2)</c:v>
                </c:pt>
                <c:pt idx="10">
                  <c:v>Monteur mechatronica (niv. 2)</c:v>
                </c:pt>
                <c:pt idx="11">
                  <c:v>Eerste monteur mechatronica (niv. 3)</c:v>
                </c:pt>
                <c:pt idx="12">
                  <c:v>Technicus mechatronica systemen (niv. 4)</c:v>
                </c:pt>
                <c:pt idx="13">
                  <c:v>Researchinstrumentmaker (niv. 4)</c:v>
                </c:pt>
                <c:pt idx="14">
                  <c:v>HBO duaal Mechatronica</c:v>
                </c:pt>
                <c:pt idx="15">
                  <c:v>Overig</c:v>
                </c:pt>
                <c:pt idx="16">
                  <c:v>Weet ik nog niet</c:v>
                </c:pt>
              </c:strCache>
            </c:strRef>
          </c:cat>
          <c:val>
            <c:numRef>
              <c:f>Blad2!$W$33:$W$49</c:f>
              <c:numCache>
                <c:formatCode>General</c:formatCode>
                <c:ptCount val="1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19</c:v>
                </c:pt>
                <c:pt idx="10">
                  <c:v>3</c:v>
                </c:pt>
                <c:pt idx="11">
                  <c:v>17</c:v>
                </c:pt>
                <c:pt idx="12">
                  <c:v>6</c:v>
                </c:pt>
                <c:pt idx="15">
                  <c:v>4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E-47DF-AD2E-FD259F257900}"/>
            </c:ext>
          </c:extLst>
        </c:ser>
        <c:ser>
          <c:idx val="5"/>
          <c:order val="5"/>
          <c:tx>
            <c:v>Schooljaar 2020-2021</c:v>
          </c:tx>
          <c:invertIfNegative val="0"/>
          <c:cat>
            <c:strRef>
              <c:f>Blad2!$R$33:$R$49</c:f>
              <c:strCache>
                <c:ptCount val="17"/>
                <c:pt idx="0">
                  <c:v>Basislasser (niv. 2)</c:v>
                </c:pt>
                <c:pt idx="1">
                  <c:v>Allround lasser (niv. 3)</c:v>
                </c:pt>
                <c:pt idx="2">
                  <c:v>Constructiewerker (niv. 2)</c:v>
                </c:pt>
                <c:pt idx="3">
                  <c:v>Allround constructiewerker (niv. 3)</c:v>
                </c:pt>
                <c:pt idx="4">
                  <c:v>Plaatwerker (niv. 2)</c:v>
                </c:pt>
                <c:pt idx="5">
                  <c:v>Allround plaatwerker (niv. 3)</c:v>
                </c:pt>
                <c:pt idx="6">
                  <c:v>Verspaner (niv. 2)</c:v>
                </c:pt>
                <c:pt idx="7">
                  <c:v>Allround verspaner (niv. 3)</c:v>
                </c:pt>
                <c:pt idx="8">
                  <c:v>Gereedschapsmaker (niv. 4)</c:v>
                </c:pt>
                <c:pt idx="9">
                  <c:v>Assemblagetechnicus Mobiliteitsbranche (niv.2)</c:v>
                </c:pt>
                <c:pt idx="10">
                  <c:v>Monteur mechatronica (niv. 2)</c:v>
                </c:pt>
                <c:pt idx="11">
                  <c:v>Eerste monteur mechatronica (niv. 3)</c:v>
                </c:pt>
                <c:pt idx="12">
                  <c:v>Technicus mechatronica systemen (niv. 4)</c:v>
                </c:pt>
                <c:pt idx="13">
                  <c:v>Researchinstrumentmaker (niv. 4)</c:v>
                </c:pt>
                <c:pt idx="14">
                  <c:v>HBO duaal Mechatronica</c:v>
                </c:pt>
                <c:pt idx="15">
                  <c:v>Overig</c:v>
                </c:pt>
                <c:pt idx="16">
                  <c:v>Weet ik nog niet</c:v>
                </c:pt>
              </c:strCache>
            </c:strRef>
          </c:cat>
          <c:val>
            <c:numRef>
              <c:f>Blad2!$X$33:$X$49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19</c:v>
                </c:pt>
                <c:pt idx="10">
                  <c:v>6</c:v>
                </c:pt>
                <c:pt idx="11">
                  <c:v>25</c:v>
                </c:pt>
                <c:pt idx="12">
                  <c:v>13</c:v>
                </c:pt>
                <c:pt idx="15">
                  <c:v>3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86-4589-AB04-F69E59A2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05888"/>
        <c:axId val="79207424"/>
      </c:barChart>
      <c:catAx>
        <c:axId val="7920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207424"/>
        <c:crosses val="autoZero"/>
        <c:auto val="1"/>
        <c:lblAlgn val="ctr"/>
        <c:lblOffset val="100"/>
        <c:noMultiLvlLbl val="0"/>
      </c:catAx>
      <c:valAx>
        <c:axId val="7920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205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971340136140881"/>
          <c:y val="7.9848967966935316E-2"/>
          <c:w val="0.22957019478581187"/>
          <c:h val="0.3046459727960161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946120969328592E-2"/>
          <c:y val="2.5879999265826039E-2"/>
          <c:w val="0.95252960604804782"/>
          <c:h val="0.85049168853893264"/>
        </c:manualLayout>
      </c:layout>
      <c:lineChart>
        <c:grouping val="standard"/>
        <c:varyColors val="0"/>
        <c:ser>
          <c:idx val="4"/>
          <c:order val="0"/>
          <c:tx>
            <c:strRef>
              <c:f>Blad2!$AL$40</c:f>
              <c:strCache>
                <c:ptCount val="1"/>
                <c:pt idx="0">
                  <c:v>Vacatures</c:v>
                </c:pt>
              </c:strCache>
            </c:strRef>
          </c:tx>
          <c:spPr>
            <a:ln w="889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Blad2!$AK$41:$AK$56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Blad2!$AL$41:$AL$56</c:f>
              <c:numCache>
                <c:formatCode>General</c:formatCode>
                <c:ptCount val="16"/>
                <c:pt idx="0">
                  <c:v>85</c:v>
                </c:pt>
                <c:pt idx="1">
                  <c:v>85</c:v>
                </c:pt>
                <c:pt idx="2">
                  <c:v>113</c:v>
                </c:pt>
                <c:pt idx="3">
                  <c:v>113</c:v>
                </c:pt>
                <c:pt idx="4">
                  <c:v>38</c:v>
                </c:pt>
                <c:pt idx="5">
                  <c:v>64</c:v>
                </c:pt>
                <c:pt idx="6">
                  <c:v>89</c:v>
                </c:pt>
                <c:pt idx="7">
                  <c:v>72</c:v>
                </c:pt>
                <c:pt idx="8">
                  <c:v>79</c:v>
                </c:pt>
                <c:pt idx="9">
                  <c:v>48</c:v>
                </c:pt>
                <c:pt idx="10">
                  <c:v>100</c:v>
                </c:pt>
                <c:pt idx="11">
                  <c:v>89</c:v>
                </c:pt>
                <c:pt idx="12">
                  <c:v>93</c:v>
                </c:pt>
                <c:pt idx="13">
                  <c:v>137</c:v>
                </c:pt>
                <c:pt idx="14">
                  <c:v>135</c:v>
                </c:pt>
                <c:pt idx="1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B65C-4896-B24C-964049BBA0DC}"/>
            </c:ext>
          </c:extLst>
        </c:ser>
        <c:ser>
          <c:idx val="0"/>
          <c:order val="1"/>
          <c:tx>
            <c:strRef>
              <c:f>Blad2!$AM$40</c:f>
              <c:strCache>
                <c:ptCount val="1"/>
                <c:pt idx="0">
                  <c:v>Aanmeldingen</c:v>
                </c:pt>
              </c:strCache>
            </c:strRef>
          </c:tx>
          <c:spPr>
            <a:ln w="762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Blad2!$AK$41:$AK$56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Blad2!$AM$41:$AM$56</c:f>
              <c:numCache>
                <c:formatCode>General</c:formatCode>
                <c:ptCount val="16"/>
                <c:pt idx="0">
                  <c:v>93</c:v>
                </c:pt>
                <c:pt idx="1">
                  <c:v>70</c:v>
                </c:pt>
                <c:pt idx="2">
                  <c:v>82</c:v>
                </c:pt>
                <c:pt idx="3">
                  <c:v>56</c:v>
                </c:pt>
                <c:pt idx="4">
                  <c:v>58</c:v>
                </c:pt>
                <c:pt idx="5">
                  <c:v>52</c:v>
                </c:pt>
                <c:pt idx="6">
                  <c:v>88</c:v>
                </c:pt>
                <c:pt idx="7">
                  <c:v>120</c:v>
                </c:pt>
                <c:pt idx="8">
                  <c:v>159</c:v>
                </c:pt>
                <c:pt idx="9">
                  <c:v>180</c:v>
                </c:pt>
                <c:pt idx="10">
                  <c:v>213</c:v>
                </c:pt>
                <c:pt idx="11">
                  <c:v>159</c:v>
                </c:pt>
                <c:pt idx="12">
                  <c:v>118</c:v>
                </c:pt>
                <c:pt idx="13">
                  <c:v>104</c:v>
                </c:pt>
                <c:pt idx="14">
                  <c:v>76</c:v>
                </c:pt>
                <c:pt idx="1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3-4091-B29C-D0A3B72B9555}"/>
            </c:ext>
          </c:extLst>
        </c:ser>
        <c:ser>
          <c:idx val="1"/>
          <c:order val="2"/>
          <c:tx>
            <c:strRef>
              <c:f>Blad2!$AN$40</c:f>
              <c:strCache>
                <c:ptCount val="1"/>
                <c:pt idx="0">
                  <c:v>Geplaatst</c:v>
                </c:pt>
              </c:strCache>
            </c:strRef>
          </c:tx>
          <c:spPr>
            <a:ln w="762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Blad2!$AK$41:$AK$56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Blad2!$AN$41:$AN$56</c:f>
              <c:numCache>
                <c:formatCode>General</c:formatCode>
                <c:ptCount val="16"/>
                <c:pt idx="0">
                  <c:v>43</c:v>
                </c:pt>
                <c:pt idx="1">
                  <c:v>37</c:v>
                </c:pt>
                <c:pt idx="2">
                  <c:v>53</c:v>
                </c:pt>
                <c:pt idx="3">
                  <c:v>32</c:v>
                </c:pt>
                <c:pt idx="4">
                  <c:v>27</c:v>
                </c:pt>
                <c:pt idx="5">
                  <c:v>32</c:v>
                </c:pt>
                <c:pt idx="6">
                  <c:v>48</c:v>
                </c:pt>
                <c:pt idx="7">
                  <c:v>54</c:v>
                </c:pt>
                <c:pt idx="8">
                  <c:v>70</c:v>
                </c:pt>
                <c:pt idx="9">
                  <c:v>46</c:v>
                </c:pt>
                <c:pt idx="10">
                  <c:v>75</c:v>
                </c:pt>
                <c:pt idx="11">
                  <c:v>64</c:v>
                </c:pt>
                <c:pt idx="12">
                  <c:v>66</c:v>
                </c:pt>
                <c:pt idx="13">
                  <c:v>68</c:v>
                </c:pt>
                <c:pt idx="14">
                  <c:v>51</c:v>
                </c:pt>
                <c:pt idx="1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523-82F7-FDDDEF20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01632"/>
        <c:axId val="79344384"/>
      </c:lineChart>
      <c:catAx>
        <c:axId val="793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nl-NL"/>
          </a:p>
        </c:txPr>
        <c:crossAx val="79344384"/>
        <c:crosses val="autoZero"/>
        <c:auto val="1"/>
        <c:lblAlgn val="ctr"/>
        <c:lblOffset val="100"/>
        <c:noMultiLvlLbl val="0"/>
      </c:catAx>
      <c:valAx>
        <c:axId val="7934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l-NL"/>
          </a:p>
        </c:txPr>
        <c:crossAx val="7930163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600" baseline="0"/>
            </a:pPr>
            <a:endParaRPr lang="nl-NL"/>
          </a:p>
        </c:txPr>
      </c:legendEntry>
      <c:layout>
        <c:manualLayout>
          <c:xMode val="edge"/>
          <c:yMode val="edge"/>
          <c:x val="7.7187540552646233E-2"/>
          <c:y val="9.1688049483325068E-2"/>
          <c:w val="0.10477645060927045"/>
          <c:h val="0.18188975398668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4.xml"/><Relationship Id="rId7" Type="http://schemas.openxmlformats.org/officeDocument/2006/relationships/image" Target="../media/image2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jp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95250</xdr:rowOff>
    </xdr:from>
    <xdr:to>
      <xdr:col>5</xdr:col>
      <xdr:colOff>1228725</xdr:colOff>
      <xdr:row>41</xdr:row>
      <xdr:rowOff>31750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390526</xdr:colOff>
      <xdr:row>18</xdr:row>
      <xdr:rowOff>190633</xdr:rowOff>
    </xdr:from>
    <xdr:to>
      <xdr:col>5</xdr:col>
      <xdr:colOff>1123950</xdr:colOff>
      <xdr:row>25</xdr:row>
      <xdr:rowOff>67435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6" y="3724408"/>
          <a:ext cx="733424" cy="127697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41</xdr:row>
      <xdr:rowOff>95250</xdr:rowOff>
    </xdr:from>
    <xdr:to>
      <xdr:col>4</xdr:col>
      <xdr:colOff>752475</xdr:colOff>
      <xdr:row>43</xdr:row>
      <xdr:rowOff>152400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8229600"/>
          <a:ext cx="542925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53</xdr:row>
      <xdr:rowOff>144461</xdr:rowOff>
    </xdr:from>
    <xdr:to>
      <xdr:col>25</xdr:col>
      <xdr:colOff>676275</xdr:colOff>
      <xdr:row>68</xdr:row>
      <xdr:rowOff>139699</xdr:rowOff>
    </xdr:to>
    <xdr:graphicFrame macro="">
      <xdr:nvGraphicFramePr>
        <xdr:cNvPr id="2" name="Grafiek 1" descr="Aantal per leeftijd" title="Leeftijd van aangemelde kandidat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69</xdr:row>
      <xdr:rowOff>114300</xdr:rowOff>
    </xdr:from>
    <xdr:to>
      <xdr:col>26</xdr:col>
      <xdr:colOff>19050</xdr:colOff>
      <xdr:row>83</xdr:row>
      <xdr:rowOff>9524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171450</xdr:colOff>
      <xdr:row>5</xdr:row>
      <xdr:rowOff>80963</xdr:rowOff>
    </xdr:from>
    <xdr:to>
      <xdr:col>45</xdr:col>
      <xdr:colOff>1028701</xdr:colOff>
      <xdr:row>35</xdr:row>
      <xdr:rowOff>66675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190500</xdr:colOff>
      <xdr:row>3</xdr:row>
      <xdr:rowOff>0</xdr:rowOff>
    </xdr:from>
    <xdr:to>
      <xdr:col>33</xdr:col>
      <xdr:colOff>9525</xdr:colOff>
      <xdr:row>27</xdr:row>
      <xdr:rowOff>1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205466</xdr:colOff>
      <xdr:row>28</xdr:row>
      <xdr:rowOff>13607</xdr:rowOff>
    </xdr:from>
    <xdr:to>
      <xdr:col>33</xdr:col>
      <xdr:colOff>27214</xdr:colOff>
      <xdr:row>50</xdr:row>
      <xdr:rowOff>5443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45</xdr:col>
      <xdr:colOff>183695</xdr:colOff>
      <xdr:row>1</xdr:row>
      <xdr:rowOff>64404</xdr:rowOff>
    </xdr:from>
    <xdr:to>
      <xdr:col>45</xdr:col>
      <xdr:colOff>949778</xdr:colOff>
      <xdr:row>4</xdr:row>
      <xdr:rowOff>51542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3124" y="268511"/>
          <a:ext cx="766083" cy="1320638"/>
        </a:xfrm>
        <a:prstGeom prst="rect">
          <a:avLst/>
        </a:prstGeom>
      </xdr:spPr>
    </xdr:pic>
    <xdr:clientData/>
  </xdr:twoCellAnchor>
  <xdr:twoCellAnchor editAs="oneCell">
    <xdr:from>
      <xdr:col>26</xdr:col>
      <xdr:colOff>361950</xdr:colOff>
      <xdr:row>84</xdr:row>
      <xdr:rowOff>19050</xdr:rowOff>
    </xdr:from>
    <xdr:to>
      <xdr:col>34</xdr:col>
      <xdr:colOff>354027</xdr:colOff>
      <xdr:row>85</xdr:row>
      <xdr:rowOff>114300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5497175"/>
          <a:ext cx="5078428" cy="428625"/>
        </a:xfrm>
        <a:prstGeom prst="rect">
          <a:avLst/>
        </a:prstGeom>
      </xdr:spPr>
    </xdr:pic>
    <xdr:clientData/>
  </xdr:twoCellAnchor>
  <xdr:twoCellAnchor>
    <xdr:from>
      <xdr:col>26</xdr:col>
      <xdr:colOff>495300</xdr:colOff>
      <xdr:row>57</xdr:row>
      <xdr:rowOff>0</xdr:rowOff>
    </xdr:from>
    <xdr:to>
      <xdr:col>45</xdr:col>
      <xdr:colOff>0</xdr:colOff>
      <xdr:row>83</xdr:row>
      <xdr:rowOff>0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workbookViewId="0">
      <selection activeCell="F14" sqref="F14"/>
    </sheetView>
  </sheetViews>
  <sheetFormatPr defaultColWidth="11" defaultRowHeight="15.75"/>
  <cols>
    <col min="1" max="6" width="16.5" customWidth="1"/>
  </cols>
  <sheetData>
    <row r="2" spans="1:6" ht="23.25">
      <c r="A2" s="47" t="s">
        <v>110</v>
      </c>
      <c r="B2" s="48"/>
      <c r="C2" s="48"/>
      <c r="D2" s="48"/>
      <c r="E2" s="48"/>
      <c r="F2" s="49"/>
    </row>
    <row r="3" spans="1:6" s="1" customFormat="1" ht="31.5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4" t="s">
        <v>4</v>
      </c>
    </row>
    <row r="4" spans="1:6">
      <c r="A4" s="2">
        <v>2005</v>
      </c>
      <c r="B4" s="2">
        <v>85</v>
      </c>
      <c r="C4" s="2">
        <v>93</v>
      </c>
      <c r="D4" s="2">
        <v>43</v>
      </c>
      <c r="E4" s="2"/>
      <c r="F4" s="8">
        <f t="shared" ref="F4:F13" si="0">D4/B4</f>
        <v>0.50588235294117645</v>
      </c>
    </row>
    <row r="5" spans="1:6">
      <c r="A5" s="5">
        <v>2006</v>
      </c>
      <c r="B5" s="5">
        <v>85</v>
      </c>
      <c r="C5" s="5">
        <v>70</v>
      </c>
      <c r="D5" s="5">
        <v>37</v>
      </c>
      <c r="E5" s="5"/>
      <c r="F5" s="6">
        <f t="shared" si="0"/>
        <v>0.43529411764705883</v>
      </c>
    </row>
    <row r="6" spans="1:6">
      <c r="A6" s="2">
        <v>2007</v>
      </c>
      <c r="B6" s="2">
        <v>113</v>
      </c>
      <c r="C6" s="2">
        <v>82</v>
      </c>
      <c r="D6" s="2">
        <v>53</v>
      </c>
      <c r="E6" s="2"/>
      <c r="F6" s="3">
        <f t="shared" si="0"/>
        <v>0.46902654867256638</v>
      </c>
    </row>
    <row r="7" spans="1:6">
      <c r="A7" s="5">
        <v>2008</v>
      </c>
      <c r="B7" s="5">
        <v>113</v>
      </c>
      <c r="C7" s="5">
        <v>56</v>
      </c>
      <c r="D7" s="5">
        <v>32</v>
      </c>
      <c r="E7" s="5"/>
      <c r="F7" s="6">
        <f t="shared" si="0"/>
        <v>0.2831858407079646</v>
      </c>
    </row>
    <row r="8" spans="1:6">
      <c r="A8" s="2">
        <v>2009</v>
      </c>
      <c r="B8" s="2">
        <v>38</v>
      </c>
      <c r="C8" s="2">
        <v>58</v>
      </c>
      <c r="D8" s="2">
        <v>27</v>
      </c>
      <c r="E8" s="2"/>
      <c r="F8" s="3">
        <f t="shared" si="0"/>
        <v>0.71052631578947367</v>
      </c>
    </row>
    <row r="9" spans="1:6">
      <c r="A9" s="5">
        <v>2010</v>
      </c>
      <c r="B9" s="5">
        <v>64</v>
      </c>
      <c r="C9" s="5">
        <v>52</v>
      </c>
      <c r="D9" s="5">
        <v>32</v>
      </c>
      <c r="E9" s="5"/>
      <c r="F9" s="6">
        <f t="shared" si="0"/>
        <v>0.5</v>
      </c>
    </row>
    <row r="10" spans="1:6">
      <c r="A10" s="2">
        <v>2011</v>
      </c>
      <c r="B10" s="2">
        <v>89</v>
      </c>
      <c r="C10" s="2">
        <v>88</v>
      </c>
      <c r="D10" s="2">
        <v>48</v>
      </c>
      <c r="E10" s="2"/>
      <c r="F10" s="3">
        <f t="shared" si="0"/>
        <v>0.5393258426966292</v>
      </c>
    </row>
    <row r="11" spans="1:6">
      <c r="A11" s="5">
        <v>2012</v>
      </c>
      <c r="B11" s="5">
        <v>72</v>
      </c>
      <c r="C11" s="5">
        <v>120</v>
      </c>
      <c r="D11" s="5">
        <v>54</v>
      </c>
      <c r="E11" s="5"/>
      <c r="F11" s="6">
        <f t="shared" si="0"/>
        <v>0.75</v>
      </c>
    </row>
    <row r="12" spans="1:6">
      <c r="A12" s="2">
        <v>2013</v>
      </c>
      <c r="B12" s="2">
        <v>79</v>
      </c>
      <c r="C12" s="2">
        <v>159</v>
      </c>
      <c r="D12" s="2">
        <v>70</v>
      </c>
      <c r="E12" s="2"/>
      <c r="F12" s="3">
        <f t="shared" si="0"/>
        <v>0.88607594936708856</v>
      </c>
    </row>
    <row r="13" spans="1:6">
      <c r="A13" s="5">
        <v>2014</v>
      </c>
      <c r="B13" s="5">
        <v>48</v>
      </c>
      <c r="C13" s="5">
        <v>180</v>
      </c>
      <c r="D13" s="5">
        <v>46</v>
      </c>
      <c r="E13" s="5">
        <v>0</v>
      </c>
      <c r="F13" s="6">
        <f t="shared" si="0"/>
        <v>0.95833333333333337</v>
      </c>
    </row>
    <row r="14" spans="1:6">
      <c r="A14" s="7">
        <v>2015</v>
      </c>
      <c r="B14" s="7">
        <v>100</v>
      </c>
      <c r="C14" s="7">
        <v>213</v>
      </c>
      <c r="D14" s="7">
        <v>75</v>
      </c>
      <c r="E14" s="7">
        <v>18</v>
      </c>
      <c r="F14" s="8">
        <f>D14/B14</f>
        <v>0.75</v>
      </c>
    </row>
    <row r="15" spans="1:6">
      <c r="A15" s="5">
        <v>2016</v>
      </c>
      <c r="B15" s="5">
        <v>90</v>
      </c>
      <c r="C15" s="5">
        <v>159</v>
      </c>
      <c r="D15" s="5">
        <v>64</v>
      </c>
      <c r="E15" s="5">
        <v>20</v>
      </c>
      <c r="F15" s="6">
        <f t="shared" ref="F15" si="1">D15/B15</f>
        <v>0.71111111111111114</v>
      </c>
    </row>
    <row r="16" spans="1:6">
      <c r="A16" s="7">
        <v>2017</v>
      </c>
      <c r="B16" s="7"/>
      <c r="C16" s="7"/>
      <c r="D16" s="7"/>
      <c r="E16" s="7"/>
      <c r="F16" s="8"/>
    </row>
    <row r="17" spans="1:7">
      <c r="A17" s="9" t="s">
        <v>109</v>
      </c>
      <c r="B17" s="9"/>
      <c r="C17" s="9"/>
      <c r="D17" s="9"/>
      <c r="E17" s="9"/>
      <c r="F17" s="9"/>
      <c r="G17" s="9"/>
    </row>
  </sheetData>
  <mergeCells count="1">
    <mergeCell ref="A2:F2"/>
  </mergeCells>
  <phoneticPr fontId="3" type="noConversion"/>
  <pageMargins left="0.86614173228346458" right="0.39000000000000007" top="1" bottom="1" header="0.5" footer="0.5"/>
  <pageSetup paperSize="9" scale="87" orientation="portrait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121"/>
  <sheetViews>
    <sheetView tabSelected="1" topLeftCell="A67" zoomScale="70" zoomScaleNormal="70" workbookViewId="0">
      <selection activeCell="AU5" sqref="AU5"/>
    </sheetView>
  </sheetViews>
  <sheetFormatPr defaultRowHeight="15.75"/>
  <cols>
    <col min="2" max="2" width="10.875" bestFit="1" customWidth="1"/>
    <col min="10" max="10" width="10.875" bestFit="1" customWidth="1"/>
    <col min="18" max="18" width="44.625" bestFit="1" customWidth="1"/>
    <col min="30" max="30" width="7.125" bestFit="1" customWidth="1"/>
    <col min="31" max="31" width="9.125" bestFit="1" customWidth="1"/>
    <col min="34" max="34" width="5.5" customWidth="1"/>
    <col min="35" max="35" width="10.875" bestFit="1" customWidth="1"/>
    <col min="39" max="39" width="12.25" bestFit="1" customWidth="1"/>
    <col min="40" max="41" width="12.25" customWidth="1"/>
    <col min="42" max="46" width="15.625" customWidth="1"/>
    <col min="47" max="47" width="36.5" bestFit="1" customWidth="1"/>
    <col min="48" max="53" width="9" style="1"/>
    <col min="54" max="54" width="37.75" bestFit="1" customWidth="1"/>
  </cols>
  <sheetData>
    <row r="1" spans="2:53" ht="16.5" thickBot="1"/>
    <row r="2" spans="2:53" ht="62.25" thickBot="1">
      <c r="D2" s="52" t="s">
        <v>133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4"/>
    </row>
    <row r="3" spans="2:53" ht="16.5" thickBot="1">
      <c r="J3" s="10"/>
      <c r="K3" s="10"/>
      <c r="L3" s="10"/>
      <c r="M3" s="10"/>
      <c r="N3" s="10"/>
      <c r="O3" s="10"/>
      <c r="P3" s="10"/>
      <c r="AI3" s="10"/>
    </row>
    <row r="4" spans="2:53" ht="27" thickBot="1">
      <c r="B4" s="55" t="s">
        <v>6</v>
      </c>
      <c r="C4" s="56"/>
      <c r="D4" s="56"/>
      <c r="E4" s="56"/>
      <c r="F4" s="56"/>
      <c r="G4" s="56"/>
      <c r="H4" s="57"/>
      <c r="J4" s="55" t="s">
        <v>7</v>
      </c>
      <c r="K4" s="56"/>
      <c r="L4" s="56"/>
      <c r="M4" s="56"/>
      <c r="N4" s="56"/>
      <c r="O4" s="56"/>
      <c r="P4" s="57"/>
      <c r="Q4" s="11"/>
      <c r="R4" s="55" t="s">
        <v>8</v>
      </c>
      <c r="S4" s="56"/>
      <c r="T4" s="56"/>
      <c r="U4" s="56"/>
      <c r="V4" s="56"/>
      <c r="W4" s="56"/>
      <c r="X4" s="57"/>
      <c r="AH4" s="10"/>
      <c r="AI4" s="67" t="s">
        <v>9</v>
      </c>
      <c r="AJ4" s="68"/>
      <c r="AK4" s="68"/>
      <c r="AL4" s="68"/>
      <c r="AM4" s="68"/>
      <c r="AN4" s="68"/>
      <c r="AO4" s="69"/>
      <c r="AP4" s="10"/>
      <c r="AU4" s="67" t="s">
        <v>134</v>
      </c>
      <c r="AV4" s="68"/>
      <c r="AW4" s="68"/>
      <c r="AX4" s="68"/>
      <c r="AY4" s="68"/>
      <c r="AZ4" s="68"/>
      <c r="BA4" s="69"/>
    </row>
    <row r="5" spans="2:53">
      <c r="J5" s="12"/>
      <c r="K5" s="13"/>
      <c r="L5" s="13"/>
      <c r="M5" s="21"/>
      <c r="N5" s="21"/>
      <c r="O5" s="21"/>
      <c r="P5" s="21"/>
      <c r="Q5" s="1"/>
      <c r="R5" s="12"/>
      <c r="S5" s="12"/>
      <c r="T5" s="12"/>
      <c r="U5" s="10"/>
      <c r="V5" s="10"/>
      <c r="W5" s="10"/>
      <c r="X5" s="10"/>
    </row>
    <row r="6" spans="2:53">
      <c r="B6" s="14" t="s">
        <v>10</v>
      </c>
      <c r="C6" s="15" t="s">
        <v>11</v>
      </c>
      <c r="D6" s="15" t="s">
        <v>108</v>
      </c>
      <c r="E6" s="15" t="s">
        <v>111</v>
      </c>
      <c r="F6" s="15" t="s">
        <v>118</v>
      </c>
      <c r="G6" s="15" t="s">
        <v>127</v>
      </c>
      <c r="H6" s="15" t="s">
        <v>128</v>
      </c>
      <c r="J6" s="14" t="s">
        <v>7</v>
      </c>
      <c r="K6" s="15" t="s">
        <v>11</v>
      </c>
      <c r="L6" s="15" t="s">
        <v>108</v>
      </c>
      <c r="M6" s="15" t="s">
        <v>111</v>
      </c>
      <c r="N6" s="27" t="s">
        <v>118</v>
      </c>
      <c r="O6" s="15" t="s">
        <v>127</v>
      </c>
      <c r="P6" s="15" t="s">
        <v>128</v>
      </c>
      <c r="R6" s="16" t="s">
        <v>8</v>
      </c>
      <c r="S6" s="15" t="s">
        <v>11</v>
      </c>
      <c r="T6" s="15" t="s">
        <v>108</v>
      </c>
      <c r="U6" s="27" t="s">
        <v>111</v>
      </c>
      <c r="V6" s="27" t="s">
        <v>118</v>
      </c>
      <c r="W6" s="15" t="s">
        <v>127</v>
      </c>
      <c r="X6" s="15" t="s">
        <v>128</v>
      </c>
      <c r="AI6" s="14" t="s">
        <v>9</v>
      </c>
      <c r="AJ6" s="15" t="s">
        <v>11</v>
      </c>
      <c r="AK6" s="15" t="s">
        <v>108</v>
      </c>
      <c r="AL6" s="15" t="s">
        <v>111</v>
      </c>
      <c r="AM6" s="15" t="s">
        <v>118</v>
      </c>
      <c r="AN6" s="34" t="s">
        <v>127</v>
      </c>
      <c r="AO6" s="37" t="s">
        <v>128</v>
      </c>
      <c r="AU6" s="17" t="s">
        <v>12</v>
      </c>
      <c r="AV6" s="15" t="s">
        <v>11</v>
      </c>
      <c r="AW6" s="15" t="s">
        <v>108</v>
      </c>
      <c r="AX6" s="15" t="s">
        <v>111</v>
      </c>
      <c r="AY6" s="15" t="s">
        <v>118</v>
      </c>
      <c r="AZ6" s="27" t="s">
        <v>127</v>
      </c>
      <c r="BA6" s="15" t="s">
        <v>128</v>
      </c>
    </row>
    <row r="7" spans="2:53">
      <c r="B7" s="2">
        <v>1</v>
      </c>
      <c r="C7" s="2"/>
      <c r="D7" s="2"/>
      <c r="E7" s="2">
        <v>2</v>
      </c>
      <c r="F7" s="2"/>
      <c r="G7" s="2"/>
      <c r="H7" s="2">
        <v>2</v>
      </c>
      <c r="J7" s="2">
        <v>15</v>
      </c>
      <c r="K7" s="2">
        <v>1</v>
      </c>
      <c r="L7" s="2">
        <v>2</v>
      </c>
      <c r="M7" s="2">
        <v>2</v>
      </c>
      <c r="N7" s="26">
        <v>2</v>
      </c>
      <c r="O7" s="2"/>
      <c r="P7" s="2"/>
      <c r="R7" s="18" t="s">
        <v>13</v>
      </c>
      <c r="S7" s="2">
        <v>4</v>
      </c>
      <c r="T7" s="2"/>
      <c r="U7" s="26"/>
      <c r="V7" s="26"/>
      <c r="W7" s="2"/>
      <c r="X7" s="2"/>
      <c r="AI7" s="2">
        <v>11</v>
      </c>
      <c r="AJ7" s="2"/>
      <c r="AK7" s="2">
        <v>1</v>
      </c>
      <c r="AL7" s="2"/>
      <c r="AM7" s="2"/>
      <c r="AN7" s="26"/>
      <c r="AO7" s="38"/>
      <c r="AU7" s="18" t="s">
        <v>14</v>
      </c>
      <c r="AV7" s="2"/>
      <c r="AW7" s="2">
        <v>1</v>
      </c>
      <c r="AX7" s="2"/>
      <c r="AY7" s="2"/>
      <c r="AZ7" s="26"/>
      <c r="BA7" s="2"/>
    </row>
    <row r="8" spans="2:53">
      <c r="B8" s="2">
        <v>2</v>
      </c>
      <c r="C8" s="2">
        <v>2</v>
      </c>
      <c r="D8" s="2">
        <v>5</v>
      </c>
      <c r="E8" s="2"/>
      <c r="F8" s="2">
        <v>1</v>
      </c>
      <c r="G8" s="2">
        <v>1</v>
      </c>
      <c r="H8" s="2">
        <v>1</v>
      </c>
      <c r="I8" s="10"/>
      <c r="J8" s="2">
        <v>16</v>
      </c>
      <c r="K8" s="2">
        <v>7</v>
      </c>
      <c r="L8" s="2">
        <v>23</v>
      </c>
      <c r="M8" s="2">
        <v>14</v>
      </c>
      <c r="N8" s="26">
        <v>25</v>
      </c>
      <c r="O8" s="2">
        <v>18</v>
      </c>
      <c r="P8" s="2">
        <v>26</v>
      </c>
      <c r="R8" s="23" t="s">
        <v>15</v>
      </c>
      <c r="S8" s="7"/>
      <c r="T8" s="7">
        <v>2</v>
      </c>
      <c r="U8" s="26"/>
      <c r="V8" s="26"/>
      <c r="W8" s="2"/>
      <c r="X8" s="2"/>
      <c r="AI8" s="22">
        <v>25</v>
      </c>
      <c r="AJ8" s="2">
        <v>1</v>
      </c>
      <c r="AK8" s="2"/>
      <c r="AL8" s="2"/>
      <c r="AM8" s="2">
        <v>1</v>
      </c>
      <c r="AN8" s="26"/>
      <c r="AO8" s="38"/>
      <c r="AU8" s="18" t="s">
        <v>16</v>
      </c>
      <c r="AV8" s="2">
        <v>2</v>
      </c>
      <c r="AW8" s="2"/>
      <c r="AX8" s="2"/>
      <c r="AY8" s="2">
        <v>3</v>
      </c>
      <c r="AZ8" s="26">
        <v>1</v>
      </c>
      <c r="BA8" s="2"/>
    </row>
    <row r="9" spans="2:53">
      <c r="B9" s="2">
        <v>3</v>
      </c>
      <c r="C9" s="2">
        <v>1</v>
      </c>
      <c r="D9" s="2">
        <v>4</v>
      </c>
      <c r="E9" s="2">
        <v>2</v>
      </c>
      <c r="F9" s="2">
        <v>2</v>
      </c>
      <c r="G9" s="2">
        <v>2</v>
      </c>
      <c r="H9" s="2">
        <v>3</v>
      </c>
      <c r="I9" s="10"/>
      <c r="J9" s="2">
        <v>17</v>
      </c>
      <c r="K9" s="2">
        <v>47</v>
      </c>
      <c r="L9" s="2">
        <v>26</v>
      </c>
      <c r="M9" s="2">
        <v>22</v>
      </c>
      <c r="N9" s="26">
        <v>18</v>
      </c>
      <c r="O9" s="2">
        <v>19</v>
      </c>
      <c r="P9" s="2">
        <v>17</v>
      </c>
      <c r="R9" s="24"/>
      <c r="S9" s="20"/>
      <c r="T9" s="20"/>
      <c r="U9" s="21"/>
      <c r="V9" s="21"/>
      <c r="W9" s="21"/>
      <c r="X9" s="21"/>
      <c r="AI9" s="22">
        <v>23</v>
      </c>
      <c r="AJ9" s="2"/>
      <c r="AK9" s="2"/>
      <c r="AL9" s="2"/>
      <c r="AM9" s="2"/>
      <c r="AN9" s="26"/>
      <c r="AO9" s="38">
        <v>1</v>
      </c>
      <c r="AU9" s="18" t="s">
        <v>18</v>
      </c>
      <c r="AV9" s="2">
        <v>2</v>
      </c>
      <c r="AW9" s="2"/>
      <c r="AX9" s="2"/>
      <c r="AY9" s="2"/>
      <c r="AZ9" s="26"/>
      <c r="BA9" s="2"/>
    </row>
    <row r="10" spans="2:53">
      <c r="B10" s="2">
        <v>4</v>
      </c>
      <c r="C10" s="2">
        <v>5</v>
      </c>
      <c r="D10" s="2">
        <v>4</v>
      </c>
      <c r="E10" s="2">
        <v>6</v>
      </c>
      <c r="F10" s="2">
        <v>2</v>
      </c>
      <c r="G10" s="2">
        <v>2</v>
      </c>
      <c r="H10" s="2">
        <v>2</v>
      </c>
      <c r="J10" s="2">
        <v>18</v>
      </c>
      <c r="K10" s="2">
        <v>31</v>
      </c>
      <c r="L10" s="2">
        <v>27</v>
      </c>
      <c r="M10" s="2">
        <v>22</v>
      </c>
      <c r="N10" s="26">
        <v>9</v>
      </c>
      <c r="O10" s="2">
        <v>7</v>
      </c>
      <c r="P10" s="2">
        <v>6</v>
      </c>
      <c r="R10" s="18" t="s">
        <v>17</v>
      </c>
      <c r="S10" s="2">
        <v>37</v>
      </c>
      <c r="T10" s="2">
        <v>18</v>
      </c>
      <c r="U10" s="26">
        <v>17</v>
      </c>
      <c r="V10" s="26">
        <v>18</v>
      </c>
      <c r="W10" s="2">
        <v>13</v>
      </c>
      <c r="X10" s="2">
        <v>17</v>
      </c>
      <c r="AI10" s="22">
        <v>27</v>
      </c>
      <c r="AJ10" s="2"/>
      <c r="AK10" s="2"/>
      <c r="AL10" s="2">
        <v>1</v>
      </c>
      <c r="AM10" s="2"/>
      <c r="AN10" s="26"/>
      <c r="AO10" s="38"/>
      <c r="AU10" s="18" t="s">
        <v>20</v>
      </c>
      <c r="AV10" s="2"/>
      <c r="AW10" s="2">
        <v>1</v>
      </c>
      <c r="AX10" s="2"/>
      <c r="AY10" s="2"/>
      <c r="AZ10" s="26"/>
      <c r="BA10" s="2"/>
    </row>
    <row r="11" spans="2:53">
      <c r="B11" s="2">
        <v>5</v>
      </c>
      <c r="C11" s="2">
        <v>3</v>
      </c>
      <c r="D11" s="2">
        <v>11</v>
      </c>
      <c r="E11" s="2">
        <v>3</v>
      </c>
      <c r="F11" s="2">
        <v>2</v>
      </c>
      <c r="G11" s="2"/>
      <c r="H11" s="2">
        <v>1</v>
      </c>
      <c r="J11" s="2">
        <v>19</v>
      </c>
      <c r="K11" s="2">
        <v>25</v>
      </c>
      <c r="L11" s="2">
        <v>14</v>
      </c>
      <c r="M11" s="2">
        <v>6</v>
      </c>
      <c r="N11" s="26">
        <v>10</v>
      </c>
      <c r="O11" s="2">
        <v>6</v>
      </c>
      <c r="P11" s="2">
        <v>7</v>
      </c>
      <c r="R11" s="18" t="s">
        <v>19</v>
      </c>
      <c r="S11" s="2">
        <v>42</v>
      </c>
      <c r="T11" s="2">
        <v>28</v>
      </c>
      <c r="U11" s="26">
        <v>22</v>
      </c>
      <c r="V11" s="26">
        <v>11</v>
      </c>
      <c r="W11" s="2">
        <v>22</v>
      </c>
      <c r="X11" s="2">
        <v>20</v>
      </c>
      <c r="AI11" s="2">
        <v>35</v>
      </c>
      <c r="AJ11" s="2"/>
      <c r="AK11" s="2">
        <v>1</v>
      </c>
      <c r="AL11" s="2"/>
      <c r="AM11" s="2"/>
      <c r="AN11" s="26"/>
      <c r="AO11" s="38"/>
      <c r="AU11" s="18" t="s">
        <v>22</v>
      </c>
      <c r="AV11" s="2">
        <v>1</v>
      </c>
      <c r="AW11" s="2"/>
      <c r="AX11" s="2"/>
      <c r="AY11" s="2"/>
      <c r="AZ11" s="26"/>
      <c r="BA11" s="2"/>
    </row>
    <row r="12" spans="2:53">
      <c r="B12" s="2">
        <v>6</v>
      </c>
      <c r="C12" s="2">
        <v>1</v>
      </c>
      <c r="D12" s="2">
        <v>3</v>
      </c>
      <c r="E12" s="2">
        <v>2</v>
      </c>
      <c r="F12" s="2">
        <v>7</v>
      </c>
      <c r="G12" s="2"/>
      <c r="H12" s="2">
        <v>1</v>
      </c>
      <c r="J12" s="2">
        <v>20</v>
      </c>
      <c r="K12" s="2">
        <v>21</v>
      </c>
      <c r="L12" s="2">
        <v>8</v>
      </c>
      <c r="M12" s="2">
        <v>11</v>
      </c>
      <c r="N12" s="26">
        <v>7</v>
      </c>
      <c r="O12" s="2">
        <v>4</v>
      </c>
      <c r="P12" s="2">
        <v>4</v>
      </c>
      <c r="R12" s="18" t="s">
        <v>21</v>
      </c>
      <c r="S12" s="2">
        <v>7</v>
      </c>
      <c r="T12" s="2">
        <v>2</v>
      </c>
      <c r="U12" s="26">
        <v>2</v>
      </c>
      <c r="V12" s="26">
        <v>2</v>
      </c>
      <c r="W12" s="2">
        <v>2</v>
      </c>
      <c r="X12" s="2">
        <v>3</v>
      </c>
      <c r="AI12" s="2">
        <v>37</v>
      </c>
      <c r="AJ12" s="2"/>
      <c r="AK12" s="2"/>
      <c r="AL12" s="2"/>
      <c r="AM12" s="2"/>
      <c r="AN12" s="26"/>
      <c r="AO12" s="38">
        <v>1</v>
      </c>
      <c r="AU12" s="18" t="s">
        <v>112</v>
      </c>
      <c r="AV12" s="2"/>
      <c r="AW12" s="2"/>
      <c r="AX12" s="2">
        <v>1</v>
      </c>
      <c r="AY12" s="2"/>
      <c r="AZ12" s="26">
        <v>1</v>
      </c>
      <c r="BA12" s="2"/>
    </row>
    <row r="13" spans="2:53">
      <c r="B13" s="2">
        <v>7</v>
      </c>
      <c r="C13" s="2">
        <v>6</v>
      </c>
      <c r="D13" s="2">
        <v>2</v>
      </c>
      <c r="E13" s="2">
        <v>1</v>
      </c>
      <c r="F13" s="2">
        <v>1</v>
      </c>
      <c r="G13" s="2">
        <v>1</v>
      </c>
      <c r="H13" s="2">
        <v>2</v>
      </c>
      <c r="J13" s="2">
        <v>21</v>
      </c>
      <c r="K13" s="2">
        <v>11</v>
      </c>
      <c r="L13" s="2">
        <v>4</v>
      </c>
      <c r="M13" s="2">
        <v>5</v>
      </c>
      <c r="N13" s="26">
        <v>2</v>
      </c>
      <c r="O13" s="2"/>
      <c r="P13" s="2">
        <v>6</v>
      </c>
      <c r="R13" s="18" t="s">
        <v>114</v>
      </c>
      <c r="S13" s="2">
        <v>38</v>
      </c>
      <c r="T13" s="2">
        <v>23</v>
      </c>
      <c r="U13" s="26">
        <v>13</v>
      </c>
      <c r="V13" s="26">
        <v>17</v>
      </c>
      <c r="W13" s="2">
        <v>6</v>
      </c>
      <c r="X13" s="2">
        <v>8</v>
      </c>
      <c r="AI13" s="22">
        <v>40</v>
      </c>
      <c r="AJ13" s="2">
        <v>1</v>
      </c>
      <c r="AK13" s="2"/>
      <c r="AL13" s="2"/>
      <c r="AM13" s="2"/>
      <c r="AN13" s="26"/>
      <c r="AO13" s="38"/>
      <c r="AU13" s="18" t="s">
        <v>23</v>
      </c>
      <c r="AV13" s="2">
        <v>2</v>
      </c>
      <c r="AW13" s="2"/>
      <c r="AX13" s="2"/>
      <c r="AY13" s="2">
        <v>1</v>
      </c>
      <c r="AZ13" s="26"/>
      <c r="BA13" s="2"/>
    </row>
    <row r="14" spans="2:53">
      <c r="B14" s="2">
        <v>8</v>
      </c>
      <c r="C14" s="2">
        <v>1</v>
      </c>
      <c r="D14" s="2">
        <v>4</v>
      </c>
      <c r="E14" s="2">
        <v>6</v>
      </c>
      <c r="F14" s="2">
        <v>5</v>
      </c>
      <c r="G14" s="2">
        <v>5</v>
      </c>
      <c r="H14" s="2">
        <v>2</v>
      </c>
      <c r="J14" s="2">
        <v>22</v>
      </c>
      <c r="K14" s="2">
        <v>9</v>
      </c>
      <c r="L14" s="2">
        <v>6</v>
      </c>
      <c r="M14" s="2">
        <v>4</v>
      </c>
      <c r="N14" s="26"/>
      <c r="O14" s="2"/>
      <c r="P14" s="2">
        <v>6</v>
      </c>
      <c r="W14" s="18"/>
      <c r="X14" s="10"/>
      <c r="AI14" s="22">
        <v>42</v>
      </c>
      <c r="AJ14" s="2">
        <v>1</v>
      </c>
      <c r="AK14" s="2"/>
      <c r="AL14" s="2"/>
      <c r="AM14" s="2"/>
      <c r="AN14" s="26"/>
      <c r="AO14" s="38"/>
      <c r="AU14" s="18" t="s">
        <v>25</v>
      </c>
      <c r="AV14" s="2">
        <v>3</v>
      </c>
      <c r="AW14" s="2">
        <v>2</v>
      </c>
      <c r="AX14" s="2">
        <v>1</v>
      </c>
      <c r="AY14" s="2">
        <v>1</v>
      </c>
      <c r="AZ14" s="26">
        <v>1</v>
      </c>
      <c r="BA14" s="2">
        <v>1</v>
      </c>
    </row>
    <row r="15" spans="2:53">
      <c r="B15" s="2">
        <v>9</v>
      </c>
      <c r="C15" s="2">
        <v>7</v>
      </c>
      <c r="D15" s="2">
        <v>2</v>
      </c>
      <c r="E15" s="2">
        <v>1</v>
      </c>
      <c r="F15" s="2">
        <v>1</v>
      </c>
      <c r="G15" s="2">
        <v>7</v>
      </c>
      <c r="H15" s="2">
        <v>1</v>
      </c>
      <c r="J15" s="2">
        <v>23</v>
      </c>
      <c r="K15" s="2">
        <v>10</v>
      </c>
      <c r="L15" s="2">
        <v>5</v>
      </c>
      <c r="M15" s="2">
        <v>5</v>
      </c>
      <c r="N15" s="26">
        <v>1</v>
      </c>
      <c r="O15" s="2">
        <v>2</v>
      </c>
      <c r="P15" s="2">
        <v>3</v>
      </c>
      <c r="R15" s="18" t="s">
        <v>24</v>
      </c>
      <c r="S15" s="2">
        <v>3</v>
      </c>
      <c r="T15" s="2">
        <v>5</v>
      </c>
      <c r="U15" s="26">
        <v>4</v>
      </c>
      <c r="V15" s="26">
        <v>3</v>
      </c>
      <c r="W15" s="2">
        <v>1</v>
      </c>
      <c r="X15" s="2">
        <v>4</v>
      </c>
      <c r="AI15" s="22">
        <v>43</v>
      </c>
      <c r="AJ15" s="2">
        <v>1</v>
      </c>
      <c r="AK15" s="2"/>
      <c r="AL15" s="2"/>
      <c r="AM15" s="2"/>
      <c r="AN15" s="26"/>
      <c r="AO15" s="38"/>
      <c r="AU15" s="23" t="s">
        <v>121</v>
      </c>
      <c r="AV15" s="2"/>
      <c r="AW15" s="2"/>
      <c r="AX15" s="2"/>
      <c r="AY15" s="2">
        <v>1</v>
      </c>
      <c r="AZ15" s="26"/>
      <c r="BA15" s="2"/>
    </row>
    <row r="16" spans="2:53">
      <c r="B16" s="2">
        <v>10</v>
      </c>
      <c r="C16" s="2">
        <v>6</v>
      </c>
      <c r="D16" s="2">
        <v>6</v>
      </c>
      <c r="E16" s="2">
        <v>4</v>
      </c>
      <c r="F16" s="2">
        <v>1</v>
      </c>
      <c r="G16" s="2">
        <v>3</v>
      </c>
      <c r="H16" s="2">
        <v>4</v>
      </c>
      <c r="J16" s="2">
        <v>24</v>
      </c>
      <c r="K16" s="2">
        <v>7</v>
      </c>
      <c r="L16" s="2">
        <v>4</v>
      </c>
      <c r="M16" s="2">
        <v>7</v>
      </c>
      <c r="N16" s="26">
        <v>3</v>
      </c>
      <c r="O16" s="2">
        <v>1</v>
      </c>
      <c r="P16" s="2">
        <v>5</v>
      </c>
      <c r="R16" s="18" t="s">
        <v>26</v>
      </c>
      <c r="S16" s="2">
        <v>1</v>
      </c>
      <c r="T16" s="2"/>
      <c r="U16" s="26"/>
      <c r="V16" s="26"/>
      <c r="W16" s="2"/>
      <c r="X16" s="2"/>
      <c r="AI16" s="22">
        <v>44</v>
      </c>
      <c r="AJ16" s="2"/>
      <c r="AK16" s="2"/>
      <c r="AL16" s="2">
        <v>1</v>
      </c>
      <c r="AM16" s="2"/>
      <c r="AN16" s="26"/>
      <c r="AO16" s="38"/>
      <c r="AU16" s="18" t="s">
        <v>27</v>
      </c>
      <c r="AV16" s="2">
        <v>2</v>
      </c>
      <c r="AW16" s="2">
        <v>5</v>
      </c>
      <c r="AX16" s="2">
        <v>4</v>
      </c>
      <c r="AY16" s="2">
        <v>3</v>
      </c>
      <c r="AZ16" s="26">
        <v>7</v>
      </c>
      <c r="BA16" s="2"/>
    </row>
    <row r="17" spans="2:53">
      <c r="B17" s="2">
        <v>11</v>
      </c>
      <c r="C17" s="2">
        <v>10</v>
      </c>
      <c r="D17" s="2">
        <v>15</v>
      </c>
      <c r="E17" s="2">
        <v>3</v>
      </c>
      <c r="F17" s="2">
        <v>6</v>
      </c>
      <c r="G17" s="2">
        <v>2</v>
      </c>
      <c r="H17" s="2">
        <v>6</v>
      </c>
      <c r="J17" s="2">
        <v>25</v>
      </c>
      <c r="K17" s="2">
        <v>7</v>
      </c>
      <c r="L17" s="2">
        <v>3</v>
      </c>
      <c r="M17" s="2">
        <v>1</v>
      </c>
      <c r="N17" s="26">
        <v>6</v>
      </c>
      <c r="O17" s="2">
        <v>2</v>
      </c>
      <c r="P17" s="2">
        <v>3</v>
      </c>
      <c r="W17" s="18"/>
      <c r="X17" s="10"/>
      <c r="AI17" s="31">
        <v>46</v>
      </c>
      <c r="AJ17" s="18"/>
      <c r="AK17" s="18"/>
      <c r="AL17" s="18"/>
      <c r="AM17" s="2">
        <v>1</v>
      </c>
      <c r="AN17" s="26"/>
      <c r="AO17" s="38"/>
      <c r="AU17" s="18" t="s">
        <v>29</v>
      </c>
      <c r="AV17" s="2">
        <v>1</v>
      </c>
      <c r="AW17" s="2"/>
      <c r="AX17" s="2"/>
      <c r="AY17" s="2"/>
      <c r="AZ17" s="26"/>
      <c r="BA17" s="2">
        <v>3</v>
      </c>
    </row>
    <row r="18" spans="2:53">
      <c r="B18" s="2">
        <v>12</v>
      </c>
      <c r="C18" s="2">
        <v>13</v>
      </c>
      <c r="D18" s="2">
        <v>2</v>
      </c>
      <c r="E18" s="2">
        <v>4</v>
      </c>
      <c r="F18" s="2">
        <v>9</v>
      </c>
      <c r="G18" s="2"/>
      <c r="H18" s="2">
        <v>1</v>
      </c>
      <c r="J18" s="2">
        <v>26</v>
      </c>
      <c r="K18" s="2">
        <v>4</v>
      </c>
      <c r="L18" s="2">
        <v>3</v>
      </c>
      <c r="M18" s="2">
        <v>2</v>
      </c>
      <c r="N18" s="26">
        <v>2</v>
      </c>
      <c r="O18" s="2"/>
      <c r="P18" s="2"/>
      <c r="R18" s="18" t="s">
        <v>28</v>
      </c>
      <c r="S18" s="2">
        <v>3</v>
      </c>
      <c r="T18" s="2">
        <v>4</v>
      </c>
      <c r="U18" s="26">
        <v>1</v>
      </c>
      <c r="V18" s="26"/>
      <c r="W18" s="2">
        <v>1</v>
      </c>
      <c r="X18" s="2"/>
      <c r="AI18" s="22">
        <v>47</v>
      </c>
      <c r="AJ18" s="2"/>
      <c r="AK18" s="2"/>
      <c r="AL18" s="2">
        <v>1</v>
      </c>
      <c r="AM18" s="2"/>
      <c r="AN18" s="26"/>
      <c r="AO18" s="38"/>
      <c r="AU18" s="18" t="s">
        <v>31</v>
      </c>
      <c r="AV18" s="2">
        <v>2</v>
      </c>
      <c r="AW18" s="2">
        <v>2</v>
      </c>
      <c r="AX18" s="2"/>
      <c r="AY18" s="2"/>
      <c r="AZ18" s="26"/>
      <c r="BA18" s="2"/>
    </row>
    <row r="19" spans="2:53">
      <c r="B19" s="2">
        <v>13</v>
      </c>
      <c r="C19" s="2">
        <v>7</v>
      </c>
      <c r="D19" s="2">
        <v>4</v>
      </c>
      <c r="E19" s="2">
        <v>5</v>
      </c>
      <c r="F19" s="2">
        <v>1</v>
      </c>
      <c r="G19" s="2">
        <v>5</v>
      </c>
      <c r="H19" s="2">
        <v>1</v>
      </c>
      <c r="J19" s="2">
        <v>27</v>
      </c>
      <c r="K19" s="2">
        <v>2</v>
      </c>
      <c r="L19" s="2">
        <v>4</v>
      </c>
      <c r="M19" s="2">
        <v>4</v>
      </c>
      <c r="N19" s="29"/>
      <c r="O19" s="2"/>
      <c r="P19" s="2">
        <v>5</v>
      </c>
      <c r="R19" s="18" t="s">
        <v>30</v>
      </c>
      <c r="S19" s="2">
        <v>23</v>
      </c>
      <c r="T19" s="2">
        <v>21</v>
      </c>
      <c r="U19" s="26">
        <v>11</v>
      </c>
      <c r="V19" s="26">
        <v>4</v>
      </c>
      <c r="W19" s="2">
        <v>6</v>
      </c>
      <c r="X19" s="2">
        <v>6</v>
      </c>
      <c r="AI19" s="22">
        <v>48</v>
      </c>
      <c r="AJ19" s="2">
        <v>1</v>
      </c>
      <c r="AK19" s="2"/>
      <c r="AL19" s="2">
        <v>1</v>
      </c>
      <c r="AM19" s="2"/>
      <c r="AN19" s="26"/>
      <c r="AO19" s="38"/>
      <c r="AU19" s="18" t="s">
        <v>33</v>
      </c>
      <c r="AV19" s="2">
        <v>1</v>
      </c>
      <c r="AW19" s="2"/>
      <c r="AX19" s="2"/>
      <c r="AY19" s="2"/>
      <c r="AZ19" s="26"/>
      <c r="BA19" s="2">
        <v>2</v>
      </c>
    </row>
    <row r="20" spans="2:53">
      <c r="B20" s="2">
        <v>14</v>
      </c>
      <c r="C20" s="2">
        <v>3</v>
      </c>
      <c r="D20" s="2">
        <v>6</v>
      </c>
      <c r="E20" s="2">
        <v>3</v>
      </c>
      <c r="F20" s="2">
        <v>3</v>
      </c>
      <c r="G20" s="2">
        <v>1</v>
      </c>
      <c r="H20" s="2">
        <v>1</v>
      </c>
      <c r="J20" s="2">
        <v>28</v>
      </c>
      <c r="K20" s="2">
        <v>2</v>
      </c>
      <c r="L20" s="2">
        <v>1</v>
      </c>
      <c r="M20" s="2">
        <v>2</v>
      </c>
      <c r="N20" s="26">
        <v>3</v>
      </c>
      <c r="O20" s="2">
        <v>2</v>
      </c>
      <c r="P20" s="2"/>
      <c r="R20" s="18" t="s">
        <v>32</v>
      </c>
      <c r="S20" s="2">
        <v>10</v>
      </c>
      <c r="T20" s="2">
        <v>13</v>
      </c>
      <c r="U20" s="26">
        <v>17</v>
      </c>
      <c r="V20" s="26">
        <v>15</v>
      </c>
      <c r="W20" s="2">
        <v>9</v>
      </c>
      <c r="X20" s="2">
        <v>18</v>
      </c>
      <c r="AI20" s="22">
        <v>49</v>
      </c>
      <c r="AJ20" s="2"/>
      <c r="AK20" s="2"/>
      <c r="AL20" s="2">
        <v>1</v>
      </c>
      <c r="AM20" s="2"/>
      <c r="AN20" s="26"/>
      <c r="AO20" s="38"/>
      <c r="AU20" s="18" t="s">
        <v>35</v>
      </c>
      <c r="AV20" s="2">
        <v>3</v>
      </c>
      <c r="AW20" s="2"/>
      <c r="AX20" s="2"/>
      <c r="AY20" s="2"/>
      <c r="AZ20" s="26"/>
      <c r="BA20" s="2"/>
    </row>
    <row r="21" spans="2:53">
      <c r="B21" s="2">
        <v>15</v>
      </c>
      <c r="C21" s="2">
        <v>5</v>
      </c>
      <c r="D21" s="2">
        <v>4</v>
      </c>
      <c r="E21" s="2">
        <v>5</v>
      </c>
      <c r="F21" s="2">
        <v>3</v>
      </c>
      <c r="G21" s="2">
        <v>3</v>
      </c>
      <c r="H21" s="2">
        <v>1</v>
      </c>
      <c r="J21" s="2">
        <v>29</v>
      </c>
      <c r="K21" s="2">
        <v>5</v>
      </c>
      <c r="L21" s="2">
        <v>2</v>
      </c>
      <c r="M21" s="2">
        <v>1</v>
      </c>
      <c r="N21" s="26">
        <v>3</v>
      </c>
      <c r="O21" s="2">
        <v>1</v>
      </c>
      <c r="P21" s="2"/>
      <c r="R21" s="18" t="s">
        <v>34</v>
      </c>
      <c r="S21" s="2">
        <v>3</v>
      </c>
      <c r="T21" s="2">
        <v>11</v>
      </c>
      <c r="U21" s="26">
        <v>5</v>
      </c>
      <c r="V21" s="26">
        <v>2</v>
      </c>
      <c r="W21" s="2">
        <v>4</v>
      </c>
      <c r="X21" s="2">
        <v>8</v>
      </c>
      <c r="AI21" s="2">
        <v>50</v>
      </c>
      <c r="AJ21" s="2"/>
      <c r="AK21" s="2">
        <v>2</v>
      </c>
      <c r="AL21" s="2">
        <v>4</v>
      </c>
      <c r="AM21" s="2">
        <v>4</v>
      </c>
      <c r="AN21" s="26"/>
      <c r="AO21" s="38">
        <v>3</v>
      </c>
      <c r="AU21" s="18" t="s">
        <v>37</v>
      </c>
      <c r="AV21" s="2"/>
      <c r="AW21" s="2">
        <v>1</v>
      </c>
      <c r="AX21" s="2"/>
      <c r="AY21" s="2"/>
      <c r="AZ21" s="26"/>
      <c r="BA21" s="2"/>
    </row>
    <row r="22" spans="2:53">
      <c r="B22" s="2">
        <v>16</v>
      </c>
      <c r="C22" s="2">
        <v>11</v>
      </c>
      <c r="D22" s="2">
        <v>4</v>
      </c>
      <c r="E22" s="2">
        <v>2</v>
      </c>
      <c r="F22" s="2">
        <v>1</v>
      </c>
      <c r="G22" s="2">
        <v>1</v>
      </c>
      <c r="H22" s="2">
        <v>3</v>
      </c>
      <c r="J22" s="2">
        <v>30</v>
      </c>
      <c r="K22" s="2">
        <v>4</v>
      </c>
      <c r="L22" s="2">
        <v>2</v>
      </c>
      <c r="M22" s="2">
        <v>2</v>
      </c>
      <c r="N22" s="26">
        <v>1</v>
      </c>
      <c r="O22" s="2"/>
      <c r="P22" s="2">
        <v>4</v>
      </c>
      <c r="W22" s="18"/>
      <c r="X22" s="10"/>
      <c r="AI22" s="2">
        <v>51</v>
      </c>
      <c r="AJ22" s="2"/>
      <c r="AK22" s="2">
        <v>2</v>
      </c>
      <c r="AL22" s="2"/>
      <c r="AM22" s="2"/>
      <c r="AN22" s="26"/>
      <c r="AO22" s="38">
        <v>1</v>
      </c>
      <c r="AU22" s="18" t="s">
        <v>39</v>
      </c>
      <c r="AV22" s="2">
        <v>1</v>
      </c>
      <c r="AW22" s="2"/>
      <c r="AX22" s="2"/>
      <c r="AY22" s="2"/>
      <c r="AZ22" s="26"/>
      <c r="BA22" s="2"/>
    </row>
    <row r="23" spans="2:53">
      <c r="B23" s="2">
        <v>17</v>
      </c>
      <c r="C23" s="2">
        <v>5</v>
      </c>
      <c r="D23" s="2">
        <v>5</v>
      </c>
      <c r="E23" s="2">
        <v>1</v>
      </c>
      <c r="F23" s="2">
        <v>3</v>
      </c>
      <c r="G23" s="2"/>
      <c r="H23" s="2">
        <v>1</v>
      </c>
      <c r="J23" s="2">
        <v>31</v>
      </c>
      <c r="K23" s="2">
        <v>5</v>
      </c>
      <c r="L23" s="2">
        <v>3</v>
      </c>
      <c r="M23" s="2"/>
      <c r="N23" s="26">
        <v>1</v>
      </c>
      <c r="O23" s="2"/>
      <c r="P23" s="2"/>
      <c r="R23" s="18" t="s">
        <v>36</v>
      </c>
      <c r="S23" s="2"/>
      <c r="T23" s="2">
        <v>8</v>
      </c>
      <c r="U23" s="26">
        <v>1</v>
      </c>
      <c r="V23" s="26">
        <v>2</v>
      </c>
      <c r="W23" s="2"/>
      <c r="X23" s="2">
        <v>1</v>
      </c>
      <c r="AI23" s="22">
        <v>52</v>
      </c>
      <c r="AJ23" s="2">
        <v>8</v>
      </c>
      <c r="AK23" s="2">
        <v>5</v>
      </c>
      <c r="AL23" s="2">
        <v>4</v>
      </c>
      <c r="AM23" s="2">
        <v>2</v>
      </c>
      <c r="AN23" s="26">
        <v>1</v>
      </c>
      <c r="AO23" s="38">
        <v>2</v>
      </c>
      <c r="AU23" s="18" t="s">
        <v>106</v>
      </c>
      <c r="AV23" s="2">
        <v>1</v>
      </c>
      <c r="AW23" s="2"/>
      <c r="AX23" s="2"/>
      <c r="AY23" s="2"/>
      <c r="AZ23" s="26"/>
      <c r="BA23" s="2"/>
    </row>
    <row r="24" spans="2:53">
      <c r="B24" s="2">
        <v>18</v>
      </c>
      <c r="C24" s="2">
        <v>8</v>
      </c>
      <c r="D24" s="2"/>
      <c r="E24" s="2">
        <v>3</v>
      </c>
      <c r="F24" s="2"/>
      <c r="G24" s="2"/>
      <c r="H24" s="2">
        <v>2</v>
      </c>
      <c r="J24" s="2">
        <v>32</v>
      </c>
      <c r="K24" s="2">
        <v>1</v>
      </c>
      <c r="L24" s="2">
        <v>2</v>
      </c>
      <c r="M24" s="2"/>
      <c r="N24" s="26">
        <v>2</v>
      </c>
      <c r="O24" s="2"/>
      <c r="P24" s="2"/>
      <c r="W24" s="18"/>
      <c r="X24" s="10"/>
      <c r="AI24" s="2">
        <v>53</v>
      </c>
      <c r="AJ24" s="2"/>
      <c r="AK24" s="2">
        <v>3</v>
      </c>
      <c r="AL24" s="2">
        <v>1</v>
      </c>
      <c r="AM24" s="2"/>
      <c r="AN24" s="26"/>
      <c r="AO24" s="38"/>
      <c r="AU24" s="18" t="s">
        <v>41</v>
      </c>
      <c r="AV24" s="2"/>
      <c r="AW24" s="2">
        <v>1</v>
      </c>
      <c r="AX24" s="2"/>
      <c r="AY24" s="2"/>
      <c r="AZ24" s="26"/>
      <c r="BA24" s="2"/>
    </row>
    <row r="25" spans="2:53">
      <c r="B25" s="2">
        <v>19</v>
      </c>
      <c r="C25" s="2">
        <v>7</v>
      </c>
      <c r="D25" s="2">
        <v>2</v>
      </c>
      <c r="E25" s="2">
        <v>8</v>
      </c>
      <c r="F25" s="2">
        <v>1</v>
      </c>
      <c r="G25" s="2">
        <v>2</v>
      </c>
      <c r="H25" s="2">
        <v>3</v>
      </c>
      <c r="J25" s="2">
        <v>33</v>
      </c>
      <c r="K25" s="2">
        <v>2</v>
      </c>
      <c r="L25" s="2"/>
      <c r="M25" s="2"/>
      <c r="N25" s="26"/>
      <c r="O25" s="2"/>
      <c r="P25" s="2">
        <v>1</v>
      </c>
      <c r="R25" s="18" t="s">
        <v>38</v>
      </c>
      <c r="S25" s="2">
        <v>42</v>
      </c>
      <c r="T25" s="2">
        <v>24</v>
      </c>
      <c r="U25" s="2">
        <v>25</v>
      </c>
      <c r="V25" s="26">
        <v>27</v>
      </c>
      <c r="W25" s="26">
        <v>12</v>
      </c>
      <c r="X25" s="2">
        <v>14</v>
      </c>
      <c r="AI25" s="22">
        <v>54</v>
      </c>
      <c r="AJ25" s="2">
        <v>11</v>
      </c>
      <c r="AK25" s="2">
        <v>9</v>
      </c>
      <c r="AL25" s="2">
        <v>6</v>
      </c>
      <c r="AM25" s="2">
        <v>6</v>
      </c>
      <c r="AN25" s="26">
        <v>5</v>
      </c>
      <c r="AO25" s="38">
        <v>3</v>
      </c>
      <c r="AU25" s="18" t="s">
        <v>107</v>
      </c>
      <c r="AV25" s="2">
        <v>1</v>
      </c>
      <c r="AW25" s="2"/>
      <c r="AX25" s="2"/>
      <c r="AY25" s="2"/>
      <c r="AZ25" s="26"/>
      <c r="BA25" s="2">
        <v>1</v>
      </c>
    </row>
    <row r="26" spans="2:53">
      <c r="B26" s="2">
        <v>20</v>
      </c>
      <c r="C26" s="2">
        <v>5</v>
      </c>
      <c r="D26" s="2">
        <v>4</v>
      </c>
      <c r="E26" s="2">
        <v>2</v>
      </c>
      <c r="F26" s="2">
        <v>4</v>
      </c>
      <c r="G26" s="2"/>
      <c r="H26" s="2">
        <v>4</v>
      </c>
      <c r="J26" s="2">
        <v>34</v>
      </c>
      <c r="K26" s="2"/>
      <c r="L26" s="2">
        <v>2</v>
      </c>
      <c r="M26" s="2">
        <v>1</v>
      </c>
      <c r="N26" s="26">
        <v>2</v>
      </c>
      <c r="O26" s="2"/>
      <c r="P26" s="2"/>
      <c r="R26" s="16" t="s">
        <v>40</v>
      </c>
      <c r="S26" s="14">
        <f t="shared" ref="S26:X26" si="0">SUM(S7:S25)</f>
        <v>213</v>
      </c>
      <c r="T26" s="14">
        <f t="shared" si="0"/>
        <v>159</v>
      </c>
      <c r="U26" s="14">
        <f t="shared" si="0"/>
        <v>118</v>
      </c>
      <c r="V26" s="34">
        <f t="shared" si="0"/>
        <v>101</v>
      </c>
      <c r="W26" s="34">
        <f t="shared" si="0"/>
        <v>76</v>
      </c>
      <c r="X26" s="34">
        <f t="shared" si="0"/>
        <v>99</v>
      </c>
      <c r="AI26" s="22">
        <v>55</v>
      </c>
      <c r="AJ26" s="2">
        <v>49</v>
      </c>
      <c r="AK26" s="2">
        <v>29</v>
      </c>
      <c r="AL26" s="2">
        <v>23</v>
      </c>
      <c r="AM26" s="2">
        <v>25</v>
      </c>
      <c r="AN26" s="26">
        <v>15</v>
      </c>
      <c r="AO26" s="38">
        <v>19</v>
      </c>
      <c r="AU26" s="18" t="s">
        <v>43</v>
      </c>
      <c r="AV26" s="2">
        <v>1</v>
      </c>
      <c r="AW26" s="2">
        <v>1</v>
      </c>
      <c r="AX26" s="2"/>
      <c r="AY26" s="2"/>
      <c r="AZ26" s="26"/>
      <c r="BA26" s="2">
        <v>1</v>
      </c>
    </row>
    <row r="27" spans="2:53">
      <c r="B27" s="2">
        <v>21</v>
      </c>
      <c r="C27" s="2">
        <v>8</v>
      </c>
      <c r="D27" s="2">
        <v>3</v>
      </c>
      <c r="E27" s="2">
        <v>1</v>
      </c>
      <c r="F27" s="2">
        <v>4</v>
      </c>
      <c r="G27" s="2">
        <v>3</v>
      </c>
      <c r="H27" s="2"/>
      <c r="J27" s="2">
        <v>35</v>
      </c>
      <c r="K27" s="2"/>
      <c r="L27" s="2">
        <v>1</v>
      </c>
      <c r="M27" s="2"/>
      <c r="N27" s="26">
        <v>1</v>
      </c>
      <c r="O27" s="2"/>
      <c r="P27" s="2">
        <v>1</v>
      </c>
      <c r="AI27" s="22">
        <v>56</v>
      </c>
      <c r="AJ27" s="2">
        <v>78</v>
      </c>
      <c r="AK27" s="2">
        <v>57</v>
      </c>
      <c r="AL27" s="2">
        <v>32</v>
      </c>
      <c r="AM27" s="2">
        <v>27</v>
      </c>
      <c r="AN27" s="26">
        <v>24</v>
      </c>
      <c r="AO27" s="38">
        <v>36</v>
      </c>
      <c r="AU27" s="18" t="s">
        <v>44</v>
      </c>
      <c r="AV27" s="2"/>
      <c r="AW27" s="2">
        <v>3</v>
      </c>
      <c r="AX27" s="2">
        <v>2</v>
      </c>
      <c r="AY27" s="2">
        <v>1</v>
      </c>
      <c r="AZ27" s="26"/>
      <c r="BA27" s="2"/>
    </row>
    <row r="28" spans="2:53" ht="16.5" thickBot="1">
      <c r="B28" s="2">
        <v>22</v>
      </c>
      <c r="C28" s="2">
        <v>1</v>
      </c>
      <c r="D28" s="2">
        <v>7</v>
      </c>
      <c r="E28" s="2">
        <v>2</v>
      </c>
      <c r="F28" s="2">
        <v>2</v>
      </c>
      <c r="G28" s="2">
        <v>1</v>
      </c>
      <c r="H28" s="2">
        <v>5</v>
      </c>
      <c r="J28" s="2">
        <v>36</v>
      </c>
      <c r="K28" s="2"/>
      <c r="L28" s="2">
        <v>1</v>
      </c>
      <c r="M28" s="2"/>
      <c r="N28" s="26"/>
      <c r="O28" s="2"/>
      <c r="P28" s="2"/>
      <c r="T28" s="10"/>
      <c r="U28" s="10"/>
      <c r="V28" s="10"/>
      <c r="W28" s="10"/>
      <c r="X28" s="10"/>
      <c r="AI28" s="22">
        <v>57</v>
      </c>
      <c r="AJ28" s="2">
        <v>49</v>
      </c>
      <c r="AK28" s="2">
        <v>37</v>
      </c>
      <c r="AL28" s="2">
        <v>23</v>
      </c>
      <c r="AM28" s="2">
        <v>24</v>
      </c>
      <c r="AN28" s="26">
        <v>28</v>
      </c>
      <c r="AO28" s="38">
        <v>32</v>
      </c>
      <c r="AU28" s="18" t="s">
        <v>45</v>
      </c>
      <c r="AV28" s="2">
        <v>38</v>
      </c>
      <c r="AW28" s="2"/>
      <c r="AX28" s="2"/>
      <c r="AY28" s="2"/>
      <c r="AZ28" s="26"/>
      <c r="BA28" s="2"/>
    </row>
    <row r="29" spans="2:53" ht="15.75" customHeight="1">
      <c r="B29" s="2">
        <v>23</v>
      </c>
      <c r="C29" s="2">
        <v>4</v>
      </c>
      <c r="D29" s="2">
        <v>7</v>
      </c>
      <c r="E29" s="2">
        <v>4</v>
      </c>
      <c r="F29" s="2"/>
      <c r="G29" s="2"/>
      <c r="H29" s="2">
        <v>3</v>
      </c>
      <c r="J29" s="2">
        <v>37</v>
      </c>
      <c r="K29" s="2">
        <v>3</v>
      </c>
      <c r="L29" s="2">
        <v>2</v>
      </c>
      <c r="M29" s="2">
        <v>1</v>
      </c>
      <c r="N29" s="26"/>
      <c r="O29" s="2">
        <v>1</v>
      </c>
      <c r="P29" s="2"/>
      <c r="R29" s="58" t="s">
        <v>42</v>
      </c>
      <c r="S29" s="59"/>
      <c r="T29" s="59"/>
      <c r="U29" s="59"/>
      <c r="V29" s="59"/>
      <c r="W29" s="59"/>
      <c r="X29" s="60"/>
      <c r="AI29" s="22">
        <v>58</v>
      </c>
      <c r="AJ29" s="2">
        <v>1</v>
      </c>
      <c r="AK29" s="2"/>
      <c r="AL29" s="2">
        <v>1</v>
      </c>
      <c r="AM29" s="2">
        <v>2</v>
      </c>
      <c r="AN29" s="26"/>
      <c r="AO29" s="38"/>
      <c r="AU29" s="18" t="s">
        <v>46</v>
      </c>
      <c r="AV29" s="2">
        <v>1</v>
      </c>
      <c r="AW29" s="2">
        <v>1</v>
      </c>
      <c r="AX29" s="2">
        <v>2</v>
      </c>
      <c r="AY29" s="2"/>
      <c r="AZ29" s="26"/>
      <c r="BA29" s="2"/>
    </row>
    <row r="30" spans="2:53" ht="16.5" customHeight="1" thickBot="1">
      <c r="B30" s="2">
        <v>24</v>
      </c>
      <c r="C30" s="2">
        <v>9</v>
      </c>
      <c r="D30" s="2">
        <v>2</v>
      </c>
      <c r="E30" s="2">
        <v>1</v>
      </c>
      <c r="F30" s="2">
        <v>4</v>
      </c>
      <c r="G30" s="2"/>
      <c r="H30" s="2">
        <v>2</v>
      </c>
      <c r="J30" s="2">
        <v>38</v>
      </c>
      <c r="K30" s="2"/>
      <c r="L30" s="2">
        <v>1</v>
      </c>
      <c r="M30" s="2">
        <v>1</v>
      </c>
      <c r="N30" s="26">
        <v>1</v>
      </c>
      <c r="O30" s="2">
        <v>1</v>
      </c>
      <c r="P30" s="2"/>
      <c r="R30" s="61"/>
      <c r="S30" s="62"/>
      <c r="T30" s="62"/>
      <c r="U30" s="62"/>
      <c r="V30" s="62"/>
      <c r="W30" s="62"/>
      <c r="X30" s="63"/>
      <c r="Y30" s="10"/>
      <c r="AI30" s="22">
        <v>59</v>
      </c>
      <c r="AJ30" s="2">
        <v>2</v>
      </c>
      <c r="AK30" s="2"/>
      <c r="AL30" s="2">
        <v>1</v>
      </c>
      <c r="AM30" s="2">
        <v>3</v>
      </c>
      <c r="AN30" s="26">
        <v>1</v>
      </c>
      <c r="AO30" s="38"/>
      <c r="AU30" s="23" t="s">
        <v>115</v>
      </c>
      <c r="AV30" s="2"/>
      <c r="AW30" s="2"/>
      <c r="AX30" s="7">
        <v>1</v>
      </c>
      <c r="AY30" s="2"/>
      <c r="AZ30" s="26"/>
      <c r="BA30" s="2"/>
    </row>
    <row r="31" spans="2:53" ht="15.75" customHeight="1">
      <c r="B31" s="2">
        <v>25</v>
      </c>
      <c r="C31" s="2">
        <v>13</v>
      </c>
      <c r="D31" s="2">
        <v>1</v>
      </c>
      <c r="E31" s="2">
        <v>4</v>
      </c>
      <c r="F31" s="2">
        <v>1</v>
      </c>
      <c r="G31" s="2">
        <v>1</v>
      </c>
      <c r="H31" s="2">
        <v>4</v>
      </c>
      <c r="J31" s="2">
        <v>39</v>
      </c>
      <c r="K31" s="2">
        <v>1</v>
      </c>
      <c r="L31" s="2">
        <v>1</v>
      </c>
      <c r="M31" s="2"/>
      <c r="N31" s="26"/>
      <c r="O31" s="2"/>
      <c r="P31" s="2"/>
      <c r="R31" s="12"/>
      <c r="Y31" s="10"/>
      <c r="AI31" s="22">
        <v>60</v>
      </c>
      <c r="AJ31" s="2">
        <v>6</v>
      </c>
      <c r="AK31" s="2">
        <v>10</v>
      </c>
      <c r="AL31" s="2">
        <v>13</v>
      </c>
      <c r="AM31" s="2">
        <v>2</v>
      </c>
      <c r="AN31" s="26">
        <v>2</v>
      </c>
      <c r="AO31" s="38">
        <v>1</v>
      </c>
      <c r="AU31" s="18" t="s">
        <v>48</v>
      </c>
      <c r="AV31" s="2">
        <v>1</v>
      </c>
      <c r="AW31" s="2">
        <v>1</v>
      </c>
      <c r="AX31" s="2">
        <v>1</v>
      </c>
      <c r="AY31" s="2"/>
      <c r="AZ31" s="26">
        <v>1</v>
      </c>
      <c r="BA31" s="2">
        <v>1</v>
      </c>
    </row>
    <row r="32" spans="2:53">
      <c r="B32" s="2">
        <v>26</v>
      </c>
      <c r="C32" s="2">
        <v>5</v>
      </c>
      <c r="D32" s="2">
        <v>4</v>
      </c>
      <c r="E32" s="2">
        <v>3</v>
      </c>
      <c r="F32" s="2">
        <v>4</v>
      </c>
      <c r="G32" s="2">
        <v>2</v>
      </c>
      <c r="H32" s="2">
        <v>1</v>
      </c>
      <c r="J32" s="2">
        <v>40</v>
      </c>
      <c r="K32" s="2"/>
      <c r="L32" s="2"/>
      <c r="M32" s="2"/>
      <c r="N32" s="26"/>
      <c r="O32" s="2"/>
      <c r="P32" s="2"/>
      <c r="R32" s="28" t="s">
        <v>42</v>
      </c>
      <c r="S32" s="15" t="s">
        <v>11</v>
      </c>
      <c r="T32" s="15" t="s">
        <v>108</v>
      </c>
      <c r="U32" s="15" t="s">
        <v>111</v>
      </c>
      <c r="V32" s="15" t="s">
        <v>118</v>
      </c>
      <c r="W32" s="27" t="s">
        <v>127</v>
      </c>
      <c r="X32" s="37" t="s">
        <v>128</v>
      </c>
      <c r="AI32" s="22">
        <v>61</v>
      </c>
      <c r="AJ32" s="2">
        <v>3</v>
      </c>
      <c r="AK32" s="2">
        <v>2</v>
      </c>
      <c r="AL32" s="2"/>
      <c r="AM32" s="2">
        <v>1</v>
      </c>
      <c r="AN32" s="26"/>
      <c r="AO32" s="38"/>
      <c r="AU32" s="18" t="s">
        <v>113</v>
      </c>
      <c r="AV32" s="2"/>
      <c r="AW32" s="2"/>
      <c r="AX32" s="2">
        <v>1</v>
      </c>
      <c r="AY32" s="2"/>
      <c r="AZ32" s="26"/>
      <c r="BA32" s="2">
        <v>1</v>
      </c>
    </row>
    <row r="33" spans="2:53">
      <c r="B33" s="2">
        <v>27</v>
      </c>
      <c r="C33" s="2">
        <v>6</v>
      </c>
      <c r="D33" s="2">
        <v>2</v>
      </c>
      <c r="E33" s="2">
        <v>13</v>
      </c>
      <c r="F33" s="2">
        <v>3</v>
      </c>
      <c r="G33" s="2">
        <v>3</v>
      </c>
      <c r="H33" s="2">
        <v>2</v>
      </c>
      <c r="J33" s="2">
        <v>41</v>
      </c>
      <c r="K33" s="2"/>
      <c r="L33" s="2">
        <v>2</v>
      </c>
      <c r="M33" s="2"/>
      <c r="N33" s="26">
        <v>1</v>
      </c>
      <c r="O33" s="2"/>
      <c r="P33" s="2"/>
      <c r="R33" s="29" t="s">
        <v>47</v>
      </c>
      <c r="S33" s="2">
        <v>11</v>
      </c>
      <c r="T33" s="2">
        <v>8</v>
      </c>
      <c r="U33" s="2">
        <v>9</v>
      </c>
      <c r="V33" s="2">
        <v>2</v>
      </c>
      <c r="W33" s="26">
        <v>2</v>
      </c>
      <c r="X33" s="38">
        <v>5</v>
      </c>
      <c r="AI33" s="22">
        <v>62</v>
      </c>
      <c r="AJ33" s="2">
        <v>1</v>
      </c>
      <c r="AK33" s="2"/>
      <c r="AL33" s="2"/>
      <c r="AM33" s="2"/>
      <c r="AN33" s="26"/>
      <c r="AO33" s="38"/>
      <c r="AU33" s="18" t="s">
        <v>50</v>
      </c>
      <c r="AV33" s="2"/>
      <c r="AW33" s="2">
        <v>1</v>
      </c>
      <c r="AX33" s="2"/>
      <c r="AY33" s="2"/>
      <c r="AZ33" s="26"/>
      <c r="BA33" s="2"/>
    </row>
    <row r="34" spans="2:53">
      <c r="B34" s="2">
        <v>28</v>
      </c>
      <c r="C34" s="2">
        <v>5</v>
      </c>
      <c r="D34" s="2">
        <v>3</v>
      </c>
      <c r="E34" s="2">
        <v>1</v>
      </c>
      <c r="F34" s="2"/>
      <c r="G34" s="2"/>
      <c r="H34" s="2">
        <v>3</v>
      </c>
      <c r="J34" s="2">
        <v>42</v>
      </c>
      <c r="K34" s="2"/>
      <c r="L34" s="2">
        <v>3</v>
      </c>
      <c r="M34" s="2">
        <v>1</v>
      </c>
      <c r="N34" s="26"/>
      <c r="O34" s="2"/>
      <c r="P34" s="2">
        <v>2</v>
      </c>
      <c r="R34" s="29" t="s">
        <v>49</v>
      </c>
      <c r="S34" s="2">
        <v>9</v>
      </c>
      <c r="T34" s="2">
        <v>8</v>
      </c>
      <c r="U34" s="2">
        <v>6</v>
      </c>
      <c r="V34" s="2">
        <v>4</v>
      </c>
      <c r="W34" s="26">
        <v>1</v>
      </c>
      <c r="X34" s="38">
        <v>3</v>
      </c>
      <c r="AI34" s="2">
        <v>63</v>
      </c>
      <c r="AJ34" s="2"/>
      <c r="AK34" s="2">
        <v>1</v>
      </c>
      <c r="AL34" s="2"/>
      <c r="AM34" s="2"/>
      <c r="AN34" s="26"/>
      <c r="AO34" s="38"/>
      <c r="AU34" s="18" t="s">
        <v>52</v>
      </c>
      <c r="AV34" s="2">
        <v>3</v>
      </c>
      <c r="AW34" s="2"/>
      <c r="AX34" s="2"/>
      <c r="AY34" s="2"/>
      <c r="AZ34" s="26">
        <v>1</v>
      </c>
      <c r="BA34" s="2"/>
    </row>
    <row r="35" spans="2:53">
      <c r="B35" s="2">
        <v>29</v>
      </c>
      <c r="C35" s="2">
        <v>6</v>
      </c>
      <c r="D35" s="2">
        <v>3</v>
      </c>
      <c r="E35" s="2">
        <v>1</v>
      </c>
      <c r="F35" s="2"/>
      <c r="G35" s="2">
        <v>2</v>
      </c>
      <c r="H35" s="2">
        <v>4</v>
      </c>
      <c r="J35" s="2">
        <v>43</v>
      </c>
      <c r="K35" s="2"/>
      <c r="L35" s="2">
        <v>1</v>
      </c>
      <c r="M35" s="2">
        <v>1</v>
      </c>
      <c r="N35" s="26"/>
      <c r="O35" s="2">
        <v>1</v>
      </c>
      <c r="P35" s="2"/>
      <c r="R35" s="29" t="s">
        <v>51</v>
      </c>
      <c r="S35" s="2">
        <v>10</v>
      </c>
      <c r="T35" s="2">
        <v>10</v>
      </c>
      <c r="U35" s="2">
        <v>8</v>
      </c>
      <c r="V35" s="2">
        <v>3</v>
      </c>
      <c r="W35" s="26">
        <v>4</v>
      </c>
      <c r="X35" s="38">
        <v>5</v>
      </c>
      <c r="AI35" s="7">
        <v>65</v>
      </c>
      <c r="AJ35" s="18"/>
      <c r="AK35" s="18"/>
      <c r="AL35" s="18"/>
      <c r="AM35" s="7">
        <v>1</v>
      </c>
      <c r="AN35" s="26"/>
      <c r="AO35" s="38"/>
      <c r="AU35" s="18" t="s">
        <v>54</v>
      </c>
      <c r="AV35" s="2">
        <v>2</v>
      </c>
      <c r="AW35" s="2">
        <v>1</v>
      </c>
      <c r="AX35" s="2">
        <v>2</v>
      </c>
      <c r="AY35" s="2">
        <v>3</v>
      </c>
      <c r="AZ35" s="26">
        <v>6</v>
      </c>
      <c r="BA35" s="2"/>
    </row>
    <row r="36" spans="2:53">
      <c r="B36" s="2">
        <v>30</v>
      </c>
      <c r="C36" s="2">
        <v>5</v>
      </c>
      <c r="D36" s="2">
        <v>2</v>
      </c>
      <c r="E36" s="2"/>
      <c r="F36" s="2">
        <v>2</v>
      </c>
      <c r="G36" s="2"/>
      <c r="H36" s="2">
        <v>2</v>
      </c>
      <c r="J36" s="2">
        <v>44</v>
      </c>
      <c r="K36" s="2">
        <v>1</v>
      </c>
      <c r="L36" s="2">
        <v>1</v>
      </c>
      <c r="M36" s="2"/>
      <c r="N36" s="26"/>
      <c r="O36" s="2"/>
      <c r="P36" s="2">
        <v>2</v>
      </c>
      <c r="R36" s="29" t="s">
        <v>53</v>
      </c>
      <c r="S36" s="2">
        <v>11</v>
      </c>
      <c r="T36" s="2">
        <v>5</v>
      </c>
      <c r="U36" s="2">
        <v>6</v>
      </c>
      <c r="V36" s="2">
        <v>5</v>
      </c>
      <c r="W36" s="26">
        <v>5</v>
      </c>
      <c r="X36" s="38">
        <v>6</v>
      </c>
      <c r="AI36" s="7" t="s">
        <v>120</v>
      </c>
      <c r="AJ36" s="7"/>
      <c r="AK36" s="7"/>
      <c r="AL36" s="7"/>
      <c r="AM36" s="7">
        <v>2</v>
      </c>
      <c r="AN36" s="26"/>
      <c r="AO36" s="38"/>
      <c r="AU36" s="18" t="s">
        <v>60</v>
      </c>
      <c r="AV36" s="2"/>
      <c r="AW36" s="2">
        <v>1</v>
      </c>
      <c r="AX36" s="2"/>
      <c r="AY36" s="2"/>
      <c r="AZ36" s="26"/>
      <c r="BA36" s="2">
        <v>8</v>
      </c>
    </row>
    <row r="37" spans="2:53">
      <c r="B37" s="2">
        <v>31</v>
      </c>
      <c r="C37" s="2">
        <v>2</v>
      </c>
      <c r="D37" s="2">
        <v>2</v>
      </c>
      <c r="E37" s="2"/>
      <c r="F37" s="2">
        <v>2</v>
      </c>
      <c r="G37" s="2"/>
      <c r="H37" s="2"/>
      <c r="J37" s="2">
        <v>45</v>
      </c>
      <c r="K37" s="2">
        <v>2</v>
      </c>
      <c r="L37" s="2">
        <v>2</v>
      </c>
      <c r="M37" s="2"/>
      <c r="N37" s="26"/>
      <c r="O37" s="2">
        <v>1</v>
      </c>
      <c r="P37" s="2"/>
      <c r="R37" s="29" t="s">
        <v>55</v>
      </c>
      <c r="S37" s="2">
        <v>3</v>
      </c>
      <c r="T37" s="2">
        <v>2</v>
      </c>
      <c r="U37" s="2">
        <v>1</v>
      </c>
      <c r="V37" s="2"/>
      <c r="W37" s="26">
        <v>2</v>
      </c>
      <c r="X37" s="38"/>
      <c r="AI37" s="14" t="s">
        <v>40</v>
      </c>
      <c r="AJ37" s="14">
        <f>SUM(AJ7:AJ34)</f>
        <v>213</v>
      </c>
      <c r="AK37" s="14">
        <f>SUM(AK7:AK34)</f>
        <v>159</v>
      </c>
      <c r="AL37" s="14">
        <f>SUM(AL7:AL34)</f>
        <v>113</v>
      </c>
      <c r="AM37" s="14">
        <f>SUM(AM7:AM36)</f>
        <v>101</v>
      </c>
      <c r="AN37" s="34">
        <f>SUM(AN7:AN36)</f>
        <v>76</v>
      </c>
      <c r="AO37" s="34">
        <f>SUM(AO7:AO36)</f>
        <v>99</v>
      </c>
      <c r="AU37" s="18" t="s">
        <v>62</v>
      </c>
      <c r="AV37" s="2">
        <v>3</v>
      </c>
      <c r="AW37" s="2">
        <v>1</v>
      </c>
      <c r="AX37" s="2">
        <v>1</v>
      </c>
      <c r="AY37" s="2">
        <v>4</v>
      </c>
      <c r="AZ37" s="26">
        <v>1</v>
      </c>
      <c r="BA37" s="2"/>
    </row>
    <row r="38" spans="2:53" ht="16.5" thickBot="1">
      <c r="B38" s="2">
        <v>32</v>
      </c>
      <c r="C38" s="2"/>
      <c r="D38" s="2"/>
      <c r="E38" s="2">
        <v>2</v>
      </c>
      <c r="F38" s="2">
        <v>1</v>
      </c>
      <c r="G38" s="2"/>
      <c r="H38" s="2"/>
      <c r="J38" s="2">
        <v>46</v>
      </c>
      <c r="K38" s="2"/>
      <c r="L38" s="2">
        <v>1</v>
      </c>
      <c r="M38" s="2"/>
      <c r="N38" s="26"/>
      <c r="O38" s="2"/>
      <c r="P38" s="2"/>
      <c r="R38" s="29" t="s">
        <v>61</v>
      </c>
      <c r="S38" s="2">
        <v>3</v>
      </c>
      <c r="T38" s="2">
        <v>2</v>
      </c>
      <c r="U38" s="2">
        <v>2</v>
      </c>
      <c r="V38" s="2"/>
      <c r="W38" s="26">
        <v>1</v>
      </c>
      <c r="X38" s="38">
        <v>3</v>
      </c>
      <c r="AK38" s="33"/>
      <c r="AU38" s="18" t="s">
        <v>64</v>
      </c>
      <c r="AV38" s="2">
        <v>7</v>
      </c>
      <c r="AW38" s="2">
        <v>4</v>
      </c>
      <c r="AX38" s="2"/>
      <c r="AY38" s="2">
        <v>1</v>
      </c>
      <c r="AZ38" s="26"/>
      <c r="BA38" s="2"/>
    </row>
    <row r="39" spans="2:53" ht="19.5" thickBot="1">
      <c r="B39" s="2">
        <v>33</v>
      </c>
      <c r="C39" s="2"/>
      <c r="D39" s="2">
        <v>1</v>
      </c>
      <c r="E39" s="2">
        <v>2</v>
      </c>
      <c r="F39" s="2"/>
      <c r="G39" s="2"/>
      <c r="H39" s="2">
        <v>1</v>
      </c>
      <c r="J39" s="2">
        <v>47</v>
      </c>
      <c r="K39" s="2"/>
      <c r="L39" s="2"/>
      <c r="M39" s="2"/>
      <c r="N39" s="26"/>
      <c r="O39" s="2"/>
      <c r="P39" s="2"/>
      <c r="R39" s="29" t="s">
        <v>63</v>
      </c>
      <c r="S39" s="2">
        <v>21</v>
      </c>
      <c r="T39" s="2">
        <v>8</v>
      </c>
      <c r="U39" s="2">
        <v>6</v>
      </c>
      <c r="V39" s="2">
        <v>15</v>
      </c>
      <c r="W39" s="26">
        <v>7</v>
      </c>
      <c r="X39" s="38">
        <v>7</v>
      </c>
      <c r="AJ39" s="64" t="s">
        <v>132</v>
      </c>
      <c r="AK39" s="65"/>
      <c r="AL39" s="65"/>
      <c r="AM39" s="65"/>
      <c r="AN39" s="65"/>
      <c r="AO39" s="66"/>
      <c r="AP39" s="32"/>
      <c r="AQ39" s="32"/>
      <c r="AR39" s="32"/>
      <c r="AU39" s="23" t="s">
        <v>116</v>
      </c>
      <c r="AV39" s="2"/>
      <c r="AW39" s="2"/>
      <c r="AX39" s="2">
        <v>1</v>
      </c>
      <c r="AY39" s="2"/>
      <c r="AZ39" s="26"/>
      <c r="BA39" s="2"/>
    </row>
    <row r="40" spans="2:53" ht="16.5" customHeight="1">
      <c r="B40" s="2">
        <v>34</v>
      </c>
      <c r="C40" s="2">
        <v>5</v>
      </c>
      <c r="D40" s="2"/>
      <c r="E40" s="2">
        <v>2</v>
      </c>
      <c r="F40" s="2">
        <v>3</v>
      </c>
      <c r="G40" s="2">
        <v>4</v>
      </c>
      <c r="H40" s="2">
        <v>1</v>
      </c>
      <c r="J40" s="2">
        <v>48</v>
      </c>
      <c r="K40" s="2"/>
      <c r="L40" s="2"/>
      <c r="M40" s="2"/>
      <c r="N40" s="26"/>
      <c r="O40" s="2"/>
      <c r="P40" s="2">
        <v>1</v>
      </c>
      <c r="R40" s="29" t="s">
        <v>65</v>
      </c>
      <c r="S40" s="2">
        <v>41</v>
      </c>
      <c r="T40" s="2">
        <v>34</v>
      </c>
      <c r="U40" s="2">
        <v>29</v>
      </c>
      <c r="V40" s="2">
        <v>20</v>
      </c>
      <c r="W40" s="26">
        <v>19</v>
      </c>
      <c r="X40" s="38">
        <v>19</v>
      </c>
      <c r="AK40" s="19" t="s">
        <v>56</v>
      </c>
      <c r="AL40" s="19" t="s">
        <v>57</v>
      </c>
      <c r="AM40" s="19" t="s">
        <v>58</v>
      </c>
      <c r="AN40" s="42" t="s">
        <v>59</v>
      </c>
      <c r="AO40" s="45"/>
      <c r="AP40" s="44"/>
      <c r="AQ40" s="44"/>
      <c r="AU40" s="18" t="s">
        <v>66</v>
      </c>
      <c r="AV40" s="2"/>
      <c r="AW40" s="2">
        <v>2</v>
      </c>
      <c r="AX40" s="2">
        <v>1</v>
      </c>
      <c r="AY40" s="2"/>
      <c r="AZ40" s="26"/>
      <c r="BA40" s="2"/>
    </row>
    <row r="41" spans="2:53">
      <c r="B41" s="2">
        <v>35</v>
      </c>
      <c r="C41" s="2">
        <v>2</v>
      </c>
      <c r="D41" s="2">
        <v>1</v>
      </c>
      <c r="E41" s="2">
        <v>2</v>
      </c>
      <c r="F41" s="2">
        <v>6</v>
      </c>
      <c r="G41" s="2">
        <v>1</v>
      </c>
      <c r="H41" s="2">
        <v>1</v>
      </c>
      <c r="J41" s="2">
        <v>49</v>
      </c>
      <c r="K41" s="2"/>
      <c r="L41" s="2"/>
      <c r="M41" s="2"/>
      <c r="N41" s="26"/>
      <c r="O41" s="2">
        <v>1</v>
      </c>
      <c r="P41" s="2"/>
      <c r="R41" s="29" t="s">
        <v>67</v>
      </c>
      <c r="S41" s="2"/>
      <c r="T41" s="2">
        <v>2</v>
      </c>
      <c r="U41" s="2"/>
      <c r="V41" s="2"/>
      <c r="W41" s="26"/>
      <c r="X41" s="38"/>
      <c r="AK41" s="2">
        <v>2005</v>
      </c>
      <c r="AL41" s="2">
        <v>85</v>
      </c>
      <c r="AM41" s="2">
        <v>93</v>
      </c>
      <c r="AN41" s="26">
        <v>43</v>
      </c>
      <c r="AO41" s="46"/>
      <c r="AP41" s="20"/>
      <c r="AQ41" s="25"/>
      <c r="AU41" s="18" t="s">
        <v>68</v>
      </c>
      <c r="AV41" s="2">
        <v>2</v>
      </c>
      <c r="AW41" s="2">
        <v>4</v>
      </c>
      <c r="AX41" s="2">
        <v>3</v>
      </c>
      <c r="AY41" s="2"/>
      <c r="AZ41" s="26"/>
      <c r="BA41" s="2"/>
    </row>
    <row r="42" spans="2:53">
      <c r="B42" s="2">
        <v>36</v>
      </c>
      <c r="C42" s="2">
        <v>3</v>
      </c>
      <c r="D42" s="2">
        <v>2</v>
      </c>
      <c r="E42" s="2">
        <v>1</v>
      </c>
      <c r="F42" s="2">
        <v>2</v>
      </c>
      <c r="G42" s="2">
        <v>1</v>
      </c>
      <c r="H42" s="2">
        <v>2</v>
      </c>
      <c r="J42" s="2">
        <v>50</v>
      </c>
      <c r="K42" s="2"/>
      <c r="L42" s="2"/>
      <c r="M42" s="2">
        <v>1</v>
      </c>
      <c r="N42" s="26"/>
      <c r="O42" s="2"/>
      <c r="P42" s="2"/>
      <c r="R42" s="29" t="s">
        <v>69</v>
      </c>
      <c r="S42" s="2">
        <v>10</v>
      </c>
      <c r="T42" s="2">
        <v>6</v>
      </c>
      <c r="U42" s="2"/>
      <c r="V42" s="2"/>
      <c r="W42" s="26"/>
      <c r="X42" s="38"/>
      <c r="AK42" s="14">
        <v>2006</v>
      </c>
      <c r="AL42" s="14">
        <v>85</v>
      </c>
      <c r="AM42" s="14">
        <v>70</v>
      </c>
      <c r="AN42" s="34">
        <v>37</v>
      </c>
      <c r="AO42" s="46"/>
      <c r="AP42" s="20"/>
      <c r="AQ42" s="25"/>
      <c r="AU42" s="18" t="s">
        <v>70</v>
      </c>
      <c r="AV42" s="2"/>
      <c r="AW42" s="2">
        <v>1</v>
      </c>
      <c r="AX42" s="2"/>
      <c r="AY42" s="2"/>
      <c r="AZ42" s="26"/>
      <c r="BA42" s="2"/>
    </row>
    <row r="43" spans="2:53">
      <c r="B43" s="2">
        <v>37</v>
      </c>
      <c r="C43" s="2"/>
      <c r="D43" s="2">
        <v>3</v>
      </c>
      <c r="E43" s="2">
        <v>2</v>
      </c>
      <c r="F43" s="2">
        <v>4</v>
      </c>
      <c r="G43" s="2">
        <v>1</v>
      </c>
      <c r="H43" s="2">
        <v>2</v>
      </c>
      <c r="J43" s="2">
        <v>51</v>
      </c>
      <c r="K43" s="2"/>
      <c r="L43" s="2">
        <v>1</v>
      </c>
      <c r="M43" s="2"/>
      <c r="N43" s="26"/>
      <c r="O43" s="2"/>
      <c r="P43" s="2"/>
      <c r="R43" s="29" t="s">
        <v>71</v>
      </c>
      <c r="S43" s="2">
        <v>16</v>
      </c>
      <c r="T43" s="2">
        <v>8</v>
      </c>
      <c r="U43" s="2">
        <v>6</v>
      </c>
      <c r="V43" s="2">
        <v>9</v>
      </c>
      <c r="W43" s="26">
        <v>3</v>
      </c>
      <c r="X43" s="38">
        <v>6</v>
      </c>
      <c r="AK43" s="2">
        <v>2007</v>
      </c>
      <c r="AL43" s="2">
        <v>113</v>
      </c>
      <c r="AM43" s="2">
        <v>82</v>
      </c>
      <c r="AN43" s="26">
        <v>53</v>
      </c>
      <c r="AO43" s="46"/>
      <c r="AP43" s="20"/>
      <c r="AQ43" s="25"/>
      <c r="AU43" s="23" t="s">
        <v>123</v>
      </c>
      <c r="AV43" s="2"/>
      <c r="AW43" s="2"/>
      <c r="AX43" s="2"/>
      <c r="AY43" s="2">
        <v>1</v>
      </c>
      <c r="AZ43" s="26"/>
      <c r="BA43" s="2"/>
    </row>
    <row r="44" spans="2:53">
      <c r="B44" s="2">
        <v>38</v>
      </c>
      <c r="C44" s="2">
        <v>2</v>
      </c>
      <c r="D44" s="2"/>
      <c r="E44" s="2">
        <v>1</v>
      </c>
      <c r="F44" s="2"/>
      <c r="G44" s="2">
        <v>2</v>
      </c>
      <c r="H44" s="2">
        <v>3</v>
      </c>
      <c r="J44" s="2">
        <v>52</v>
      </c>
      <c r="K44" s="2">
        <v>1</v>
      </c>
      <c r="L44" s="2"/>
      <c r="M44" s="2"/>
      <c r="N44" s="26"/>
      <c r="O44" s="2"/>
      <c r="P44" s="2"/>
      <c r="R44" s="29" t="s">
        <v>73</v>
      </c>
      <c r="S44" s="2">
        <v>30</v>
      </c>
      <c r="T44" s="2">
        <v>33</v>
      </c>
      <c r="U44" s="2">
        <v>27</v>
      </c>
      <c r="V44" s="2">
        <v>21</v>
      </c>
      <c r="W44" s="26">
        <v>17</v>
      </c>
      <c r="X44" s="38">
        <v>25</v>
      </c>
      <c r="AK44" s="14">
        <v>2008</v>
      </c>
      <c r="AL44" s="14">
        <v>113</v>
      </c>
      <c r="AM44" s="14">
        <v>56</v>
      </c>
      <c r="AN44" s="34">
        <v>32</v>
      </c>
      <c r="AO44" s="46"/>
      <c r="AP44" s="20"/>
      <c r="AQ44" s="25"/>
      <c r="AU44" s="23" t="s">
        <v>117</v>
      </c>
      <c r="AV44" s="2"/>
      <c r="AW44" s="2"/>
      <c r="AX44" s="2">
        <v>1</v>
      </c>
      <c r="AY44" s="2"/>
      <c r="AZ44" s="26"/>
      <c r="BA44" s="2"/>
    </row>
    <row r="45" spans="2:53">
      <c r="B45" s="2">
        <v>39</v>
      </c>
      <c r="C45" s="2">
        <v>1</v>
      </c>
      <c r="D45" s="2">
        <v>1</v>
      </c>
      <c r="E45" s="2"/>
      <c r="F45" s="2">
        <v>1</v>
      </c>
      <c r="G45" s="2">
        <v>3</v>
      </c>
      <c r="H45" s="2">
        <v>2</v>
      </c>
      <c r="J45" s="7">
        <v>53</v>
      </c>
      <c r="K45" s="7"/>
      <c r="L45" s="7">
        <v>1</v>
      </c>
      <c r="M45" s="2"/>
      <c r="N45" s="26">
        <v>1</v>
      </c>
      <c r="O45" s="2"/>
      <c r="P45" s="2"/>
      <c r="R45" s="29" t="s">
        <v>74</v>
      </c>
      <c r="S45" s="2">
        <v>5</v>
      </c>
      <c r="T45" s="2">
        <v>10</v>
      </c>
      <c r="U45" s="2">
        <v>8</v>
      </c>
      <c r="V45" s="2">
        <v>12</v>
      </c>
      <c r="W45" s="26">
        <v>6</v>
      </c>
      <c r="X45" s="38">
        <v>13</v>
      </c>
      <c r="AK45" s="2">
        <v>2009</v>
      </c>
      <c r="AL45" s="2">
        <v>38</v>
      </c>
      <c r="AM45" s="2">
        <v>58</v>
      </c>
      <c r="AN45" s="26">
        <v>27</v>
      </c>
      <c r="AO45" s="46"/>
      <c r="AP45" s="20"/>
      <c r="AQ45" s="25"/>
      <c r="AU45" s="18" t="s">
        <v>72</v>
      </c>
      <c r="AV45" s="2"/>
      <c r="AW45" s="2">
        <v>1</v>
      </c>
      <c r="AX45" s="2">
        <v>1</v>
      </c>
      <c r="AY45" s="2"/>
      <c r="AZ45" s="26"/>
      <c r="BA45" s="2"/>
    </row>
    <row r="46" spans="2:53">
      <c r="B46" s="2">
        <v>40</v>
      </c>
      <c r="C46" s="2">
        <v>1</v>
      </c>
      <c r="D46" s="2">
        <v>1</v>
      </c>
      <c r="E46" s="2"/>
      <c r="F46" s="2"/>
      <c r="G46" s="2">
        <v>1</v>
      </c>
      <c r="H46" s="2"/>
      <c r="J46" s="7">
        <v>55</v>
      </c>
      <c r="K46" s="7"/>
      <c r="L46" s="7"/>
      <c r="M46" s="2">
        <v>1</v>
      </c>
      <c r="N46" s="26"/>
      <c r="O46" s="2"/>
      <c r="P46" s="2"/>
      <c r="R46" s="29" t="s">
        <v>76</v>
      </c>
      <c r="S46" s="2">
        <v>2</v>
      </c>
      <c r="T46" s="2">
        <v>1</v>
      </c>
      <c r="U46" s="2">
        <v>1</v>
      </c>
      <c r="V46" s="2"/>
      <c r="W46" s="26"/>
      <c r="X46" s="38"/>
      <c r="AK46" s="14">
        <v>2010</v>
      </c>
      <c r="AL46" s="14">
        <v>64</v>
      </c>
      <c r="AM46" s="14">
        <v>52</v>
      </c>
      <c r="AN46" s="34">
        <v>32</v>
      </c>
      <c r="AO46" s="46"/>
      <c r="AP46" s="20"/>
      <c r="AQ46" s="25"/>
      <c r="AU46" s="18" t="s">
        <v>75</v>
      </c>
      <c r="AV46" s="2"/>
      <c r="AW46" s="2">
        <v>1</v>
      </c>
      <c r="AX46" s="2"/>
      <c r="AY46" s="2"/>
      <c r="AZ46" s="26"/>
      <c r="BA46" s="2"/>
    </row>
    <row r="47" spans="2:53">
      <c r="B47" s="2">
        <v>41</v>
      </c>
      <c r="C47" s="2">
        <v>4</v>
      </c>
      <c r="D47" s="2"/>
      <c r="E47" s="2">
        <v>1</v>
      </c>
      <c r="F47" s="2">
        <v>1</v>
      </c>
      <c r="G47" s="2"/>
      <c r="H47" s="2">
        <v>2</v>
      </c>
      <c r="J47" s="7">
        <v>56</v>
      </c>
      <c r="K47" s="7"/>
      <c r="L47" s="7"/>
      <c r="M47" s="2">
        <v>1</v>
      </c>
      <c r="N47" s="26"/>
      <c r="O47" s="2"/>
      <c r="P47" s="2"/>
      <c r="R47" s="30" t="s">
        <v>119</v>
      </c>
      <c r="S47" s="18"/>
      <c r="T47" s="18"/>
      <c r="U47" s="18"/>
      <c r="V47" s="7">
        <v>1</v>
      </c>
      <c r="W47" s="36"/>
      <c r="X47" s="39"/>
      <c r="AK47" s="2">
        <v>2011</v>
      </c>
      <c r="AL47" s="2">
        <v>89</v>
      </c>
      <c r="AM47" s="2">
        <v>88</v>
      </c>
      <c r="AN47" s="26">
        <v>48</v>
      </c>
      <c r="AO47" s="46"/>
      <c r="AP47" s="20"/>
      <c r="AQ47" s="25"/>
      <c r="AU47" s="41" t="s">
        <v>130</v>
      </c>
      <c r="BA47" s="2">
        <v>2</v>
      </c>
    </row>
    <row r="48" spans="2:53">
      <c r="B48" s="2">
        <v>42</v>
      </c>
      <c r="C48" s="2">
        <v>5</v>
      </c>
      <c r="D48" s="2">
        <v>1</v>
      </c>
      <c r="E48" s="2">
        <v>2</v>
      </c>
      <c r="F48" s="2"/>
      <c r="G48" s="2"/>
      <c r="H48" s="2">
        <v>1</v>
      </c>
      <c r="J48" s="7">
        <v>59</v>
      </c>
      <c r="K48" s="18"/>
      <c r="L48" s="18"/>
      <c r="M48" s="18"/>
      <c r="N48" s="18"/>
      <c r="O48" s="2">
        <v>1</v>
      </c>
      <c r="P48" s="2"/>
      <c r="R48" s="29" t="s">
        <v>38</v>
      </c>
      <c r="S48" s="2">
        <v>4</v>
      </c>
      <c r="T48" s="2">
        <v>12</v>
      </c>
      <c r="U48" s="2">
        <v>4</v>
      </c>
      <c r="V48" s="2">
        <v>3</v>
      </c>
      <c r="W48" s="26">
        <v>4</v>
      </c>
      <c r="X48" s="38">
        <v>3</v>
      </c>
      <c r="AK48" s="14">
        <v>2012</v>
      </c>
      <c r="AL48" s="14">
        <v>72</v>
      </c>
      <c r="AM48" s="14">
        <v>120</v>
      </c>
      <c r="AN48" s="34">
        <v>54</v>
      </c>
      <c r="AO48" s="46"/>
      <c r="AP48" s="20"/>
      <c r="AQ48" s="25"/>
      <c r="AU48" s="18" t="s">
        <v>129</v>
      </c>
      <c r="AV48" s="2">
        <v>24</v>
      </c>
      <c r="AW48" s="2">
        <v>28</v>
      </c>
      <c r="AX48" s="2">
        <v>29</v>
      </c>
      <c r="AY48" s="2">
        <v>34</v>
      </c>
      <c r="AZ48" s="26">
        <v>24</v>
      </c>
      <c r="BA48" s="2">
        <v>24</v>
      </c>
    </row>
    <row r="49" spans="2:53">
      <c r="B49" s="2">
        <v>43</v>
      </c>
      <c r="C49" s="2">
        <v>3</v>
      </c>
      <c r="D49" s="2">
        <v>1</v>
      </c>
      <c r="E49" s="2">
        <v>2</v>
      </c>
      <c r="F49" s="2"/>
      <c r="G49" s="2">
        <v>1</v>
      </c>
      <c r="H49" s="2">
        <v>2</v>
      </c>
      <c r="J49" s="2">
        <v>61</v>
      </c>
      <c r="K49" s="2">
        <v>1</v>
      </c>
      <c r="L49" s="2"/>
      <c r="M49" s="2"/>
      <c r="N49" s="26"/>
      <c r="O49" s="2"/>
      <c r="P49" s="2"/>
      <c r="R49" s="29" t="s">
        <v>78</v>
      </c>
      <c r="S49" s="2">
        <v>37</v>
      </c>
      <c r="T49" s="2">
        <v>10</v>
      </c>
      <c r="U49" s="2">
        <v>5</v>
      </c>
      <c r="V49" s="2">
        <v>9</v>
      </c>
      <c r="W49" s="26">
        <v>5</v>
      </c>
      <c r="X49" s="38">
        <v>4</v>
      </c>
      <c r="AK49" s="2">
        <v>2013</v>
      </c>
      <c r="AL49" s="2">
        <v>79</v>
      </c>
      <c r="AM49" s="2">
        <v>159</v>
      </c>
      <c r="AN49" s="26">
        <v>70</v>
      </c>
      <c r="AO49" s="46"/>
      <c r="AP49" s="20"/>
      <c r="AQ49" s="25"/>
      <c r="AU49" s="18" t="s">
        <v>77</v>
      </c>
      <c r="AV49" s="2">
        <v>8</v>
      </c>
      <c r="AW49" s="2">
        <v>1</v>
      </c>
      <c r="AX49" s="2">
        <v>4</v>
      </c>
      <c r="AY49" s="2">
        <v>2</v>
      </c>
      <c r="AZ49" s="26"/>
      <c r="BA49" s="2">
        <v>1</v>
      </c>
    </row>
    <row r="50" spans="2:53">
      <c r="B50" s="2">
        <v>44</v>
      </c>
      <c r="C50" s="2">
        <v>1</v>
      </c>
      <c r="D50" s="2"/>
      <c r="E50" s="2"/>
      <c r="F50" s="2"/>
      <c r="G50" s="2"/>
      <c r="H50" s="2"/>
      <c r="J50" s="2" t="s">
        <v>45</v>
      </c>
      <c r="K50" s="7">
        <v>3</v>
      </c>
      <c r="L50" s="18"/>
      <c r="M50" s="18"/>
      <c r="N50" s="29"/>
      <c r="O50" s="2">
        <v>8</v>
      </c>
      <c r="P50" s="2"/>
      <c r="R50" s="28" t="s">
        <v>40</v>
      </c>
      <c r="S50" s="14">
        <f t="shared" ref="S50:X50" si="1">SUM(S33:S49)</f>
        <v>213</v>
      </c>
      <c r="T50" s="14">
        <f t="shared" si="1"/>
        <v>159</v>
      </c>
      <c r="U50" s="14">
        <f t="shared" si="1"/>
        <v>118</v>
      </c>
      <c r="V50" s="14">
        <f t="shared" si="1"/>
        <v>104</v>
      </c>
      <c r="W50" s="34">
        <f t="shared" si="1"/>
        <v>76</v>
      </c>
      <c r="X50" s="40">
        <f t="shared" si="1"/>
        <v>99</v>
      </c>
      <c r="AK50" s="14">
        <v>2014</v>
      </c>
      <c r="AL50" s="14">
        <v>48</v>
      </c>
      <c r="AM50" s="14">
        <v>180</v>
      </c>
      <c r="AN50" s="34">
        <v>46</v>
      </c>
      <c r="AO50" s="46"/>
      <c r="AP50" s="20"/>
      <c r="AQ50" s="25"/>
      <c r="AU50" s="18" t="s">
        <v>79</v>
      </c>
      <c r="AV50" s="2">
        <v>3</v>
      </c>
      <c r="AW50" s="2"/>
      <c r="AX50" s="2"/>
      <c r="AY50" s="2"/>
      <c r="AZ50" s="26"/>
      <c r="BA50" s="2"/>
    </row>
    <row r="51" spans="2:53">
      <c r="B51" s="2">
        <v>45</v>
      </c>
      <c r="C51" s="2">
        <v>0</v>
      </c>
      <c r="D51" s="2">
        <v>2</v>
      </c>
      <c r="E51" s="2">
        <v>1</v>
      </c>
      <c r="F51" s="2"/>
      <c r="G51" s="2"/>
      <c r="H51" s="2">
        <v>1</v>
      </c>
      <c r="J51" s="14" t="s">
        <v>40</v>
      </c>
      <c r="K51" s="14">
        <f>SUM(K7:K50)</f>
        <v>213</v>
      </c>
      <c r="L51" s="14">
        <f>SUM(L7:L49)</f>
        <v>159</v>
      </c>
      <c r="M51" s="14">
        <f>SUM(M7:M49)</f>
        <v>118</v>
      </c>
      <c r="N51" s="34">
        <f>SUM(N7:N49)</f>
        <v>101</v>
      </c>
      <c r="O51" s="14">
        <f>SUM(O7:O50)</f>
        <v>76</v>
      </c>
      <c r="P51" s="14">
        <f>SUM(P7:P50)</f>
        <v>99</v>
      </c>
      <c r="AK51" s="7">
        <v>2015</v>
      </c>
      <c r="AL51" s="7">
        <v>100</v>
      </c>
      <c r="AM51" s="7">
        <v>213</v>
      </c>
      <c r="AN51" s="36">
        <v>75</v>
      </c>
      <c r="AO51" s="46"/>
      <c r="AP51" s="20"/>
      <c r="AQ51" s="25"/>
      <c r="AU51" s="18" t="s">
        <v>80</v>
      </c>
      <c r="AV51" s="2"/>
      <c r="AW51" s="2">
        <v>1</v>
      </c>
      <c r="AX51" s="2"/>
      <c r="AY51" s="2"/>
      <c r="AZ51" s="26"/>
      <c r="BA51" s="2"/>
    </row>
    <row r="52" spans="2:53">
      <c r="B52" s="2">
        <v>46</v>
      </c>
      <c r="C52" s="2">
        <v>4</v>
      </c>
      <c r="D52" s="2">
        <v>2</v>
      </c>
      <c r="E52" s="2">
        <v>1</v>
      </c>
      <c r="F52" s="2">
        <v>1</v>
      </c>
      <c r="G52" s="2">
        <v>2</v>
      </c>
      <c r="H52" s="2">
        <v>1</v>
      </c>
      <c r="AK52" s="14">
        <v>2016</v>
      </c>
      <c r="AL52" s="14">
        <v>89</v>
      </c>
      <c r="AM52" s="14">
        <v>159</v>
      </c>
      <c r="AN52" s="34">
        <v>64</v>
      </c>
      <c r="AO52" s="46"/>
      <c r="AP52" s="20"/>
      <c r="AQ52" s="25"/>
      <c r="AU52" s="18" t="s">
        <v>81</v>
      </c>
      <c r="AV52" s="2">
        <v>2</v>
      </c>
      <c r="AW52" s="2"/>
      <c r="AX52" s="2"/>
      <c r="AY52" s="2"/>
      <c r="AZ52" s="26"/>
      <c r="BA52" s="2">
        <v>1</v>
      </c>
    </row>
    <row r="53" spans="2:53">
      <c r="B53" s="2">
        <v>47</v>
      </c>
      <c r="C53" s="2"/>
      <c r="D53" s="2">
        <v>8</v>
      </c>
      <c r="E53" s="2">
        <v>2</v>
      </c>
      <c r="F53" s="2">
        <v>1</v>
      </c>
      <c r="G53" s="2">
        <v>3</v>
      </c>
      <c r="H53" s="2"/>
      <c r="AK53" s="7">
        <v>2017</v>
      </c>
      <c r="AL53" s="2">
        <v>93</v>
      </c>
      <c r="AM53" s="2">
        <v>118</v>
      </c>
      <c r="AN53" s="36">
        <v>66</v>
      </c>
      <c r="AO53" s="46"/>
      <c r="AP53" s="20"/>
      <c r="AQ53" s="25"/>
      <c r="AS53" s="9"/>
      <c r="AT53" s="9"/>
      <c r="AU53" s="18" t="s">
        <v>82</v>
      </c>
      <c r="AV53" s="2">
        <v>1</v>
      </c>
      <c r="AW53" s="2"/>
      <c r="AX53" s="2"/>
      <c r="AY53" s="2"/>
      <c r="AZ53" s="26"/>
      <c r="BA53" s="2"/>
    </row>
    <row r="54" spans="2:53">
      <c r="B54" s="2">
        <v>48</v>
      </c>
      <c r="C54" s="2">
        <v>2</v>
      </c>
      <c r="D54" s="2">
        <v>4</v>
      </c>
      <c r="E54" s="2">
        <v>2</v>
      </c>
      <c r="F54" s="2">
        <v>1</v>
      </c>
      <c r="G54" s="2">
        <v>2</v>
      </c>
      <c r="H54" s="2"/>
      <c r="AK54" s="35">
        <v>2018</v>
      </c>
      <c r="AL54" s="35">
        <v>137</v>
      </c>
      <c r="AM54" s="35">
        <v>104</v>
      </c>
      <c r="AN54" s="43">
        <v>68</v>
      </c>
      <c r="AO54" s="46"/>
      <c r="AP54" s="20"/>
      <c r="AQ54" s="25"/>
      <c r="AS54" s="9"/>
      <c r="AT54" s="9"/>
      <c r="AU54" s="23" t="s">
        <v>124</v>
      </c>
      <c r="AV54" s="2"/>
      <c r="AW54" s="2"/>
      <c r="AX54" s="2"/>
      <c r="AY54" s="2">
        <v>1</v>
      </c>
      <c r="AZ54" s="26"/>
      <c r="BA54" s="2"/>
    </row>
    <row r="55" spans="2:53">
      <c r="B55" s="2">
        <v>49</v>
      </c>
      <c r="C55" s="2">
        <v>3</v>
      </c>
      <c r="D55" s="2">
        <v>1</v>
      </c>
      <c r="E55" s="2"/>
      <c r="F55" s="2"/>
      <c r="G55" s="2">
        <v>1</v>
      </c>
      <c r="H55" s="2">
        <v>7</v>
      </c>
      <c r="AK55" s="7">
        <v>2019</v>
      </c>
      <c r="AL55" s="2">
        <v>135</v>
      </c>
      <c r="AM55" s="2">
        <v>76</v>
      </c>
      <c r="AN55" s="26">
        <v>51</v>
      </c>
      <c r="AO55" s="46"/>
      <c r="AP55" s="24"/>
      <c r="AQ55" s="25"/>
      <c r="AS55" s="9"/>
      <c r="AT55" s="9"/>
      <c r="AU55" s="18" t="s">
        <v>83</v>
      </c>
      <c r="AV55" s="2">
        <v>6</v>
      </c>
      <c r="AW55" s="2">
        <v>20</v>
      </c>
      <c r="AX55" s="2">
        <v>10</v>
      </c>
      <c r="AY55" s="2">
        <v>2</v>
      </c>
      <c r="AZ55" s="26">
        <v>7</v>
      </c>
      <c r="BA55" s="2">
        <v>14</v>
      </c>
    </row>
    <row r="56" spans="2:53">
      <c r="B56" s="2">
        <v>50</v>
      </c>
      <c r="C56" s="2">
        <v>4</v>
      </c>
      <c r="D56" s="2">
        <v>4</v>
      </c>
      <c r="E56" s="2"/>
      <c r="F56" s="2">
        <v>2</v>
      </c>
      <c r="G56" s="2">
        <v>5</v>
      </c>
      <c r="H56" s="2">
        <v>3</v>
      </c>
      <c r="AK56" s="35">
        <v>2020</v>
      </c>
      <c r="AL56" s="35">
        <v>60</v>
      </c>
      <c r="AM56" s="35">
        <v>99</v>
      </c>
      <c r="AN56" s="43">
        <v>47</v>
      </c>
      <c r="AO56" s="46"/>
      <c r="AP56" s="20"/>
      <c r="AQ56" s="25"/>
      <c r="AR56" s="25"/>
      <c r="AS56" s="9"/>
      <c r="AT56" s="9"/>
      <c r="AU56" s="18" t="s">
        <v>84</v>
      </c>
      <c r="AV56" s="2">
        <v>1</v>
      </c>
      <c r="AW56" s="2"/>
      <c r="AX56" s="2">
        <v>1</v>
      </c>
      <c r="AY56" s="2">
        <v>2</v>
      </c>
      <c r="AZ56" s="26"/>
      <c r="BA56" s="2"/>
    </row>
    <row r="57" spans="2:53">
      <c r="B57" s="2">
        <v>51</v>
      </c>
      <c r="C57" s="2">
        <v>3</v>
      </c>
      <c r="D57" s="2">
        <v>2</v>
      </c>
      <c r="E57" s="2">
        <v>1</v>
      </c>
      <c r="F57" s="2"/>
      <c r="G57" s="2">
        <v>1</v>
      </c>
      <c r="H57" s="2">
        <v>1</v>
      </c>
      <c r="AU57" s="18" t="s">
        <v>85</v>
      </c>
      <c r="AV57" s="2">
        <v>4</v>
      </c>
      <c r="AW57" s="2">
        <v>2</v>
      </c>
      <c r="AX57" s="2"/>
      <c r="AY57" s="2"/>
      <c r="AZ57" s="26"/>
      <c r="BA57" s="2"/>
    </row>
    <row r="58" spans="2:53">
      <c r="B58" s="2">
        <v>52</v>
      </c>
      <c r="C58" s="2"/>
      <c r="D58" s="2">
        <v>2</v>
      </c>
      <c r="E58" s="2">
        <v>1</v>
      </c>
      <c r="F58" s="2"/>
      <c r="G58" s="2">
        <v>1</v>
      </c>
      <c r="H58" s="2">
        <v>1</v>
      </c>
      <c r="AU58" s="18" t="s">
        <v>86</v>
      </c>
      <c r="AV58" s="2">
        <v>2</v>
      </c>
      <c r="AW58" s="2">
        <v>4</v>
      </c>
      <c r="AX58" s="2">
        <v>2</v>
      </c>
      <c r="AY58" s="2">
        <v>3</v>
      </c>
      <c r="AZ58" s="26">
        <v>2</v>
      </c>
      <c r="BA58" s="2">
        <v>5</v>
      </c>
    </row>
    <row r="59" spans="2:53">
      <c r="B59" s="14" t="s">
        <v>40</v>
      </c>
      <c r="C59" s="14">
        <f t="shared" ref="C59:H59" si="2">SUM(C7:C58)</f>
        <v>213</v>
      </c>
      <c r="D59" s="14">
        <f t="shared" si="2"/>
        <v>159</v>
      </c>
      <c r="E59" s="14">
        <f t="shared" si="2"/>
        <v>118</v>
      </c>
      <c r="F59" s="14">
        <f t="shared" si="2"/>
        <v>98</v>
      </c>
      <c r="G59" s="14">
        <f t="shared" si="2"/>
        <v>76</v>
      </c>
      <c r="H59" s="14">
        <f t="shared" si="2"/>
        <v>99</v>
      </c>
      <c r="AU59" s="18" t="s">
        <v>87</v>
      </c>
      <c r="AV59" s="2">
        <v>10</v>
      </c>
      <c r="AW59" s="2">
        <v>6</v>
      </c>
      <c r="AX59" s="2">
        <v>4</v>
      </c>
      <c r="AY59" s="2">
        <v>6</v>
      </c>
      <c r="AZ59" s="26">
        <v>5</v>
      </c>
      <c r="BA59" s="2">
        <v>5</v>
      </c>
    </row>
    <row r="60" spans="2:53">
      <c r="AU60" s="18" t="s">
        <v>122</v>
      </c>
      <c r="AV60" s="2">
        <v>2</v>
      </c>
      <c r="AW60" s="2">
        <v>3</v>
      </c>
      <c r="AX60" s="2"/>
      <c r="AY60" s="2">
        <v>2</v>
      </c>
      <c r="AZ60" s="26"/>
      <c r="BA60" s="2">
        <v>1</v>
      </c>
    </row>
    <row r="61" spans="2:53">
      <c r="AU61" s="41" t="s">
        <v>131</v>
      </c>
      <c r="BA61" s="2">
        <v>1</v>
      </c>
    </row>
    <row r="62" spans="2:53">
      <c r="AU62" s="18" t="s">
        <v>88</v>
      </c>
      <c r="AV62" s="2">
        <v>5</v>
      </c>
      <c r="AW62" s="2">
        <v>8</v>
      </c>
      <c r="AX62" s="2">
        <v>4</v>
      </c>
      <c r="AY62" s="2">
        <v>2</v>
      </c>
      <c r="AZ62" s="26"/>
      <c r="BA62" s="2">
        <v>3</v>
      </c>
    </row>
    <row r="63" spans="2:53">
      <c r="AU63" s="23" t="s">
        <v>125</v>
      </c>
      <c r="AV63" s="2"/>
      <c r="AW63" s="2"/>
      <c r="AX63" s="2"/>
      <c r="AY63" s="2">
        <v>2</v>
      </c>
      <c r="AZ63" s="26"/>
      <c r="BA63" s="2"/>
    </row>
    <row r="64" spans="2:53">
      <c r="AU64" s="18" t="s">
        <v>89</v>
      </c>
      <c r="AV64" s="2"/>
      <c r="AW64" s="2">
        <v>1</v>
      </c>
      <c r="AX64" s="2">
        <v>1</v>
      </c>
      <c r="AY64" s="2"/>
      <c r="AZ64" s="26"/>
      <c r="BA64" s="2"/>
    </row>
    <row r="65" spans="47:53">
      <c r="AU65" s="18" t="s">
        <v>90</v>
      </c>
      <c r="AV65" s="2">
        <v>50</v>
      </c>
      <c r="AW65" s="2">
        <v>36</v>
      </c>
      <c r="AX65" s="2">
        <v>32</v>
      </c>
      <c r="AY65" s="2">
        <v>18</v>
      </c>
      <c r="AZ65" s="26">
        <v>11</v>
      </c>
      <c r="BA65" s="2">
        <v>15</v>
      </c>
    </row>
    <row r="66" spans="47:53">
      <c r="AU66" s="18" t="s">
        <v>91</v>
      </c>
      <c r="AV66" s="2">
        <v>1</v>
      </c>
      <c r="AW66" s="2"/>
      <c r="AX66" s="2"/>
      <c r="AY66" s="2"/>
      <c r="AZ66" s="26"/>
      <c r="BA66" s="2"/>
    </row>
    <row r="67" spans="47:53">
      <c r="AU67" s="18" t="s">
        <v>92</v>
      </c>
      <c r="AV67" s="2">
        <v>1</v>
      </c>
      <c r="AW67" s="2"/>
      <c r="AX67" s="2">
        <v>1</v>
      </c>
      <c r="AY67" s="2">
        <v>1</v>
      </c>
      <c r="AZ67" s="26">
        <v>1</v>
      </c>
      <c r="BA67" s="2"/>
    </row>
    <row r="68" spans="47:53">
      <c r="AU68" s="18" t="s">
        <v>93</v>
      </c>
      <c r="AV68" s="2"/>
      <c r="AW68" s="2">
        <v>1</v>
      </c>
      <c r="AX68" s="2"/>
      <c r="AY68" s="2"/>
      <c r="AZ68" s="26"/>
      <c r="BA68" s="2"/>
    </row>
    <row r="69" spans="47:53">
      <c r="AU69" s="18" t="s">
        <v>94</v>
      </c>
      <c r="AV69" s="2"/>
      <c r="AW69" s="2">
        <v>1</v>
      </c>
      <c r="AX69" s="2"/>
      <c r="AY69" s="2"/>
      <c r="AZ69" s="26"/>
      <c r="BA69" s="2"/>
    </row>
    <row r="70" spans="47:53">
      <c r="AU70" s="18" t="s">
        <v>95</v>
      </c>
      <c r="AV70" s="2">
        <v>3</v>
      </c>
      <c r="AW70" s="2"/>
      <c r="AX70" s="2">
        <v>1</v>
      </c>
      <c r="AY70" s="2"/>
      <c r="AZ70" s="26"/>
      <c r="BA70" s="2"/>
    </row>
    <row r="71" spans="47:53">
      <c r="AU71" s="18" t="s">
        <v>96</v>
      </c>
      <c r="AV71" s="2"/>
      <c r="AW71" s="2">
        <v>1</v>
      </c>
      <c r="AX71" s="2"/>
      <c r="AY71" s="2"/>
      <c r="AZ71" s="26"/>
      <c r="BA71" s="2">
        <v>1</v>
      </c>
    </row>
    <row r="72" spans="47:53">
      <c r="AU72" s="23" t="s">
        <v>126</v>
      </c>
      <c r="AV72" s="2"/>
      <c r="AW72" s="2"/>
      <c r="AX72" s="2"/>
      <c r="AY72" s="2">
        <v>1</v>
      </c>
      <c r="AZ72" s="26">
        <v>2</v>
      </c>
      <c r="BA72" s="2">
        <v>5</v>
      </c>
    </row>
    <row r="73" spans="47:53">
      <c r="AU73" s="18" t="s">
        <v>97</v>
      </c>
      <c r="AV73" s="2">
        <v>3</v>
      </c>
      <c r="AW73" s="2">
        <v>1</v>
      </c>
      <c r="AX73" s="2">
        <v>1</v>
      </c>
      <c r="AY73" s="2">
        <v>1</v>
      </c>
      <c r="AZ73" s="26"/>
      <c r="BA73" s="2"/>
    </row>
    <row r="74" spans="47:53">
      <c r="AU74" s="18" t="s">
        <v>98</v>
      </c>
      <c r="AV74" s="2"/>
      <c r="AW74" s="2">
        <v>1</v>
      </c>
      <c r="AX74" s="2"/>
      <c r="AY74" s="2"/>
      <c r="AZ74" s="26"/>
      <c r="BA74" s="2"/>
    </row>
    <row r="75" spans="47:53">
      <c r="AU75" s="18" t="s">
        <v>99</v>
      </c>
      <c r="AV75" s="2">
        <v>5</v>
      </c>
      <c r="AW75" s="2">
        <v>5</v>
      </c>
      <c r="AX75" s="2">
        <v>4</v>
      </c>
      <c r="AY75" s="2">
        <v>4</v>
      </c>
      <c r="AZ75" s="26">
        <v>2</v>
      </c>
      <c r="BA75" s="2">
        <v>1</v>
      </c>
    </row>
    <row r="76" spans="47:53">
      <c r="AU76" s="18" t="s">
        <v>100</v>
      </c>
      <c r="AV76" s="2"/>
      <c r="AW76" s="2">
        <v>1</v>
      </c>
      <c r="AX76" s="2"/>
      <c r="AY76" s="2"/>
      <c r="AZ76" s="26"/>
      <c r="BA76" s="2"/>
    </row>
    <row r="77" spans="47:53">
      <c r="AU77" s="18" t="s">
        <v>101</v>
      </c>
      <c r="AV77" s="2">
        <v>1</v>
      </c>
      <c r="AW77" s="2"/>
      <c r="AX77" s="2"/>
      <c r="AY77" s="2"/>
      <c r="AZ77" s="26"/>
      <c r="BA77" s="2"/>
    </row>
    <row r="78" spans="47:53">
      <c r="AU78" s="18" t="s">
        <v>102</v>
      </c>
      <c r="AV78" s="2"/>
      <c r="AW78" s="2">
        <v>1</v>
      </c>
      <c r="AX78" s="2">
        <v>1</v>
      </c>
      <c r="AY78" s="2">
        <v>1</v>
      </c>
      <c r="AZ78" s="26">
        <v>3</v>
      </c>
      <c r="BA78" s="2">
        <v>2</v>
      </c>
    </row>
    <row r="79" spans="47:53">
      <c r="AU79" s="18" t="s">
        <v>103</v>
      </c>
      <c r="AV79" s="2"/>
      <c r="AW79" s="2">
        <v>1</v>
      </c>
      <c r="AX79" s="2"/>
      <c r="AY79" s="2"/>
      <c r="AZ79" s="26"/>
      <c r="BA79" s="2"/>
    </row>
    <row r="80" spans="47:53">
      <c r="AU80" s="18" t="s">
        <v>104</v>
      </c>
      <c r="AV80" s="2">
        <v>1</v>
      </c>
      <c r="AW80" s="2"/>
      <c r="AX80" s="2"/>
      <c r="AY80" s="2"/>
      <c r="AZ80" s="26"/>
      <c r="BA80" s="2"/>
    </row>
    <row r="81" spans="40:53">
      <c r="AU81" s="14" t="s">
        <v>40</v>
      </c>
      <c r="AV81" s="14">
        <f t="shared" ref="AV81:BA81" si="3">SUM(AV7:AV80)</f>
        <v>213</v>
      </c>
      <c r="AW81" s="14">
        <f t="shared" si="3"/>
        <v>159</v>
      </c>
      <c r="AX81" s="14">
        <f t="shared" si="3"/>
        <v>118</v>
      </c>
      <c r="AY81" s="14">
        <f t="shared" si="3"/>
        <v>101</v>
      </c>
      <c r="AZ81" s="34">
        <f t="shared" si="3"/>
        <v>76</v>
      </c>
      <c r="BA81" s="14">
        <f t="shared" si="3"/>
        <v>99</v>
      </c>
    </row>
    <row r="85" spans="40:53" ht="26.25">
      <c r="AN85" s="50" t="s">
        <v>105</v>
      </c>
      <c r="AO85" s="50"/>
      <c r="AP85" s="50"/>
      <c r="AQ85" s="51">
        <f ca="1">TODAY()</f>
        <v>44137</v>
      </c>
      <c r="AR85" s="51"/>
      <c r="AS85" s="51"/>
    </row>
    <row r="86" spans="40:53">
      <c r="AY86" s="20"/>
      <c r="AZ86" s="20"/>
      <c r="BA86" s="20"/>
    </row>
    <row r="112" spans="9:17">
      <c r="I112" s="9"/>
      <c r="J112" s="9"/>
      <c r="K112" s="9"/>
      <c r="L112" s="9"/>
      <c r="M112" s="9"/>
      <c r="N112" s="9"/>
      <c r="O112" s="9"/>
      <c r="P112" s="9"/>
      <c r="Q112" s="9"/>
    </row>
    <row r="113" spans="9:17">
      <c r="I113" s="9"/>
      <c r="J113" s="9"/>
      <c r="K113" s="9"/>
      <c r="L113" s="9"/>
      <c r="M113" s="9"/>
      <c r="N113" s="9"/>
      <c r="O113" s="9"/>
      <c r="P113" s="9"/>
      <c r="Q113" s="9"/>
    </row>
    <row r="114" spans="9:17">
      <c r="I114" s="9"/>
      <c r="J114" s="9"/>
      <c r="K114" s="9"/>
      <c r="L114" s="9"/>
      <c r="M114" s="9"/>
      <c r="N114" s="9"/>
      <c r="O114" s="9"/>
      <c r="P114" s="9"/>
      <c r="Q114" s="9"/>
    </row>
    <row r="115" spans="9:17">
      <c r="I115" s="9"/>
      <c r="J115" s="9"/>
      <c r="K115" s="9"/>
      <c r="L115" s="9"/>
      <c r="M115" s="9"/>
      <c r="N115" s="9"/>
      <c r="O115" s="9"/>
      <c r="P115" s="9"/>
      <c r="Q115" s="9"/>
    </row>
    <row r="116" spans="9:17">
      <c r="I116" s="9"/>
      <c r="J116" s="20"/>
      <c r="K116" s="20"/>
      <c r="L116" s="20"/>
      <c r="M116" s="20"/>
      <c r="N116" s="20"/>
      <c r="O116" s="20"/>
      <c r="P116" s="20"/>
      <c r="Q116" s="9"/>
    </row>
    <row r="117" spans="9:17">
      <c r="I117" s="9"/>
      <c r="J117" s="9"/>
      <c r="K117" s="9"/>
      <c r="L117" s="9"/>
      <c r="M117" s="9"/>
      <c r="N117" s="9"/>
      <c r="O117" s="9"/>
      <c r="P117" s="9"/>
      <c r="Q117" s="9"/>
    </row>
    <row r="118" spans="9:17">
      <c r="I118" s="9"/>
      <c r="J118" s="9"/>
      <c r="K118" s="9"/>
      <c r="L118" s="9"/>
      <c r="M118" s="9"/>
      <c r="N118" s="9"/>
      <c r="O118" s="9"/>
      <c r="P118" s="9"/>
      <c r="Q118" s="9"/>
    </row>
    <row r="119" spans="9:17">
      <c r="I119" s="9"/>
      <c r="J119" s="9"/>
      <c r="K119" s="9"/>
      <c r="L119" s="9"/>
      <c r="M119" s="9"/>
      <c r="N119" s="9"/>
      <c r="O119" s="9"/>
      <c r="P119" s="9"/>
      <c r="Q119" s="9"/>
    </row>
    <row r="120" spans="9:17">
      <c r="I120" s="9"/>
      <c r="J120" s="9"/>
      <c r="K120" s="9"/>
      <c r="L120" s="9"/>
      <c r="M120" s="9"/>
      <c r="N120" s="9"/>
      <c r="O120" s="9"/>
      <c r="P120" s="9"/>
      <c r="Q120" s="9"/>
    </row>
    <row r="121" spans="9:17">
      <c r="I121" s="9"/>
      <c r="J121" s="9"/>
      <c r="K121" s="9"/>
      <c r="L121" s="9"/>
      <c r="M121" s="9"/>
      <c r="N121" s="9"/>
      <c r="O121" s="9"/>
      <c r="P121" s="9"/>
      <c r="Q121" s="9"/>
    </row>
  </sheetData>
  <autoFilter ref="AU1:AU121"/>
  <mergeCells count="10">
    <mergeCell ref="AU4:BA4"/>
    <mergeCell ref="AN85:AP85"/>
    <mergeCell ref="AQ85:AS85"/>
    <mergeCell ref="D2:AG2"/>
    <mergeCell ref="R4:X4"/>
    <mergeCell ref="R29:X30"/>
    <mergeCell ref="J4:P4"/>
    <mergeCell ref="AI4:AO4"/>
    <mergeCell ref="AJ39:AO39"/>
    <mergeCell ref="B4:H4"/>
  </mergeCells>
  <pageMargins left="0.25" right="0.25" top="0.75" bottom="0.75" header="0.3" footer="0.3"/>
  <pageSetup paperSize="8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793C9E7A568F4DB8080A4E70C10F0F" ma:contentTypeVersion="10" ma:contentTypeDescription="Een nieuw document maken." ma:contentTypeScope="" ma:versionID="0a1d7c178fc0f901b70fee92d7a5186a">
  <xsd:schema xmlns:xsd="http://www.w3.org/2001/XMLSchema" xmlns:xs="http://www.w3.org/2001/XMLSchema" xmlns:p="http://schemas.microsoft.com/office/2006/metadata/properties" xmlns:ns2="ccf97816-04ea-4e73-9ddb-5030c29d5013" targetNamespace="http://schemas.microsoft.com/office/2006/metadata/properties" ma:root="true" ma:fieldsID="452494c0b05f8c588165dc798085baee" ns2:_="">
    <xsd:import namespace="ccf97816-04ea-4e73-9ddb-5030c29d50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7816-04ea-4e73-9ddb-5030c29d5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437524-4C29-4D5F-BA63-CEC5BA046360}">
  <ds:schemaRefs>
    <ds:schemaRef ds:uri="http://purl.org/dc/terms/"/>
    <ds:schemaRef ds:uri="http://schemas.openxmlformats.org/package/2006/metadata/core-properties"/>
    <ds:schemaRef ds:uri="ccf97816-04ea-4e73-9ddb-5030c29d501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662262-3B21-4C5E-B4E3-BFE23C6F7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97816-04ea-4e73-9ddb-5030c29d5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324E26-5807-46B5-B4E7-F598C86F0C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Jannink</dc:creator>
  <cp:lastModifiedBy>Ruyter, Michiel de</cp:lastModifiedBy>
  <cp:lastPrinted>2016-09-26T11:26:21Z</cp:lastPrinted>
  <dcterms:created xsi:type="dcterms:W3CDTF">2013-01-12T07:51:25Z</dcterms:created>
  <dcterms:modified xsi:type="dcterms:W3CDTF">2020-11-02T07:41:03Z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0x010100DE793C9E7A568F4DB8080A4E70C10F0F</vt:lpwstr>
  </property>
</Properties>
</file>